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72" yWindow="65524" windowWidth="12276" windowHeight="11016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<sst xmlns="http://schemas.openxmlformats.org/spreadsheetml/2006/main" count="104" uniqueCount="90">
  <si>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</si>
  <si>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</si>
  <si>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</si>
  <si>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</si>
  <si>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</si>
  <si>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</si>
  <si>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</si>
  <si>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</si>
  <si>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</si>
  <si>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</si>
  <si>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</si>
  <si>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</si>
  <si>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</si>
  <si>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</si>
  <si>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</si>
  <si>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</si>
  <si>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</si>
  <si>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</si>
  <si>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</si>
  <si>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</si>
  <si>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</si>
  <si>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</si>
  <si>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</si>
  <si>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</si>
  <si>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</si>
  <si>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</si>
  <si>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</si>
  <si>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</si>
  <si>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</si>
  <si>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</si>
  <si>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</si>
  <si>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</si>
  <si>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</si>
  <si>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</si>
  <si>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</si>
  <si>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</si>
  <si>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</si>
  <si>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</si>
  <si>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</si>
  <si>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</si>
  <si>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</si>
  <si>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</si>
  <si>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</si>
  <si>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</si>
  <si>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</si>
  <si>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</si>
  <si>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</si>
  <si>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</si>
  <si>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</si>
  <si>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</si>
  <si>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</si>
  <si>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</si>
  <si>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</si>
  <si>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</si>
  <si>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</si>
  <si>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</si>
  <si>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</si>
  <si>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</si>
  <si>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</si>
  <si>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</si>
  <si>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</si>
  <si>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</si>
  <si>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</si>
  <si>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</si>
  <si>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</si>
  <si>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</si>
  <si>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</si>
  <si>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</si>
  <si>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</si>
  <si>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</si>
  <si>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</si>
  <si>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</si>
  <si>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</si>
  <si>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</si>
  <si>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</si>
  <si>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</si>
  <si>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</si>
  <si>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 xml:space="preserve"> </t>
  </si>
  <si>
    <t>Apskritis/                                    Savivaldybė</t>
  </si>
  <si>
    <t>TELŠIŲ APSKRITIS</t>
  </si>
  <si>
    <t>LIETUVA             VISO:</t>
  </si>
  <si>
    <r>
      <t>Vandens paėmimas ir sunaudojimas savivaldybėse 2013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</si>
  <si>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aušinimo sistemose</t>
  </si>
  <si>
    <t xml:space="preserve">Sutaupyta vandens </t>
  </si>
  <si>
    <t>pramonei</t>
  </si>
  <si>
    <t>energetikai</t>
  </si>
  <si>
    <t xml:space="preserve">žemės ūkiui ir miškininkystei </t>
  </si>
  <si>
    <t>žuvininkystei</t>
  </si>
  <si>
    <t>gyventojų namų ūkiams</t>
  </si>
  <si>
    <t>ūkiui-buičiai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</si>
</sst>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_-* #,##0.00_-;\-* #,##0.00_-;_-* &quot;-&quot;??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</numFmts>
  <fonts count="40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right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4" xfId="46" applyFont="1" applyFill="1" applyBorder="1" applyAlignment="1">
      <alignment horizontal="right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46" applyFill="1" applyBorder="1">
      <alignment/>
      <protection/>
    </xf>
    <xf numFmtId="0" fontId="0" fillId="0" borderId="28" xfId="0" applyFill="1" applyBorder="1" applyAlignment="1">
      <alignment/>
    </xf>
    <xf numFmtId="0" fontId="0" fillId="0" borderId="29" xfId="46" applyFill="1" applyBorder="1">
      <alignment/>
      <protection/>
    </xf>
    <xf numFmtId="0" fontId="2" fillId="0" borderId="29" xfId="0" applyFont="1" applyFill="1" applyBorder="1" applyAlignment="1">
      <alignment/>
    </xf>
    <xf numFmtId="0" fontId="0" fillId="0" borderId="14" xfId="46" applyFill="1" applyBorder="1">
      <alignment/>
      <protection/>
    </xf>
    <xf numFmtId="0" fontId="2" fillId="0" borderId="14" xfId="0" applyFont="1" applyFill="1" applyBorder="1" applyAlignment="1">
      <alignment/>
    </xf>
    <xf numFmtId="0" fontId="5" fillId="0" borderId="30" xfId="46" applyFont="1" applyFill="1" applyBorder="1">
      <alignment/>
      <protection/>
    </xf>
    <xf numFmtId="0" fontId="5" fillId="0" borderId="31" xfId="46" applyFont="1" applyFill="1" applyBorder="1">
      <alignment/>
      <protection/>
    </xf>
    <xf numFmtId="0" fontId="5" fillId="0" borderId="32" xfId="46" applyFont="1" applyFill="1" applyBorder="1">
      <alignment/>
      <protection/>
    </xf>
    <xf numFmtId="0" fontId="5" fillId="0" borderId="33" xfId="46" applyFont="1" applyFill="1" applyBorder="1">
      <alignment/>
      <protection/>
    </xf>
    <xf numFmtId="0" fontId="5" fillId="0" borderId="34" xfId="46" applyFont="1" applyFill="1" applyBorder="1">
      <alignment/>
      <protection/>
    </xf>
    <xf numFmtId="0" fontId="5" fillId="0" borderId="35" xfId="46" applyFont="1" applyFill="1" applyBorder="1">
      <alignment/>
      <protection/>
    </xf>
    <xf numFmtId="0" fontId="5" fillId="0" borderId="36" xfId="46" applyFont="1" applyFill="1" applyBorder="1">
      <alignment/>
      <protection/>
    </xf>
    <xf numFmtId="0" fontId="5" fillId="0" borderId="18" xfId="4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7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4" fillId="0" borderId="38" xfId="46" applyFont="1" applyFill="1" applyBorder="1" applyAlignment="1">
      <alignment horizontal="center"/>
      <protection/>
    </xf>
    <xf numFmtId="0" fontId="4" fillId="0" borderId="39" xfId="46" applyFont="1" applyFill="1" applyBorder="1" applyAlignment="1">
      <alignment horizontal="center" vertical="center" wrapText="1"/>
      <protection/>
    </xf>
    <xf numFmtId="0" fontId="4" fillId="0" borderId="40" xfId="46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46" applyFill="1" applyBorder="1">
      <alignment/>
      <protection/>
    </xf>
    <xf numFmtId="0" fontId="0" fillId="0" borderId="45" xfId="46" applyFill="1" applyBorder="1">
      <alignment/>
      <protection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7" xfId="46" applyFill="1" applyBorder="1">
      <alignment/>
      <protection/>
    </xf>
    <xf numFmtId="0" fontId="0" fillId="0" borderId="40" xfId="46" applyFill="1" applyBorder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53" xfId="46" applyFont="1" applyFill="1" applyBorder="1" applyAlignment="1">
      <alignment horizontal="center" vertical="center" wrapText="1"/>
      <protection/>
    </xf>
    <xf numFmtId="0" fontId="4" fillId="0" borderId="54" xfId="46" applyFont="1" applyFill="1" applyBorder="1" applyAlignment="1">
      <alignment horizontal="center" vertical="center" wrapText="1"/>
      <protection/>
    </xf>
    <xf numFmtId="0" fontId="4" fillId="0" borderId="55" xfId="46" applyFont="1" applyFill="1" applyBorder="1" applyAlignment="1">
      <alignment horizontal="center" vertical="center" wrapText="1"/>
      <protection/>
    </xf>
    <xf numFmtId="0" fontId="4" fillId="0" borderId="56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4" fillId="0" borderId="29" xfId="46" applyFont="1" applyFill="1" applyBorder="1" applyAlignment="1">
      <alignment horizontal="center" vertical="center" wrapText="1"/>
      <protection/>
    </xf>
    <xf numFmtId="0" fontId="0" fillId="0" borderId="59" xfId="0" applyFill="1" applyBorder="1" applyAlignment="1">
      <alignment/>
    </xf>
    <xf numFmtId="0" fontId="0" fillId="0" borderId="60" xfId="46" applyFill="1" applyBorder="1">
      <alignment/>
      <protection/>
    </xf>
    <xf numFmtId="0" fontId="0" fillId="0" borderId="60" xfId="0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0" xfId="46" applyFill="1" applyBorder="1">
      <alignment/>
      <protection/>
    </xf>
    <xf numFmtId="0" fontId="2" fillId="0" borderId="45" xfId="0" applyFont="1" applyFill="1" applyBorder="1" applyAlignment="1">
      <alignment/>
    </xf>
    <xf numFmtId="0" fontId="4" fillId="0" borderId="61" xfId="46" applyFont="1" applyFill="1" applyBorder="1" applyAlignment="1">
      <alignment horizontal="center" vertical="center" wrapText="1"/>
      <protection/>
    </xf>
    <xf numFmtId="0" fontId="4" fillId="0" borderId="62" xfId="46" applyFont="1" applyFill="1" applyBorder="1" applyAlignment="1">
      <alignment horizontal="center" vertical="center" wrapText="1"/>
      <protection/>
    </xf>
    <xf numFmtId="0" fontId="4" fillId="0" borderId="63" xfId="46" applyFont="1" applyFill="1" applyBorder="1" applyAlignment="1">
      <alignment horizontal="center" vertical="center" wrapText="1"/>
      <protection/>
    </xf>
    <xf numFmtId="0" fontId="4" fillId="0" borderId="64" xfId="46" applyFont="1" applyFill="1" applyBorder="1" applyAlignment="1">
      <alignment horizontal="center" vertical="center" wrapText="1"/>
      <protection/>
    </xf>
    <xf numFmtId="0" fontId="4" fillId="0" borderId="65" xfId="46" applyFont="1" applyFill="1" applyBorder="1" applyAlignment="1">
      <alignment horizontal="center" vertical="center" wrapText="1"/>
      <protection/>
    </xf>
    <xf numFmtId="0" fontId="4" fillId="0" borderId="66" xfId="46" applyFont="1" applyFill="1" applyBorder="1" applyAlignment="1">
      <alignment horizontal="center" vertical="center" wrapText="1"/>
      <protection/>
    </xf>
    <xf numFmtId="0" fontId="4" fillId="0" borderId="67" xfId="46" applyFont="1" applyFill="1" applyBorder="1" applyAlignment="1">
      <alignment horizontal="center" vertical="center" wrapText="1"/>
      <protection/>
    </xf>
    <xf numFmtId="0" fontId="4" fillId="0" borderId="58" xfId="46" applyFont="1" applyFill="1" applyBorder="1" applyAlignment="1">
      <alignment horizontal="center" vertical="center" wrapText="1"/>
      <protection/>
    </xf>
    <xf numFmtId="0" fontId="4" fillId="0" borderId="68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69" xfId="46" applyFont="1" applyFill="1" applyBorder="1" applyAlignment="1">
      <alignment horizontal="center" vertical="center" wrapText="1"/>
      <protection/>
    </xf>
    <xf numFmtId="0" fontId="4" fillId="0" borderId="57" xfId="46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center"/>
      <protection/>
    </xf>
    <xf numFmtId="0" fontId="2" fillId="0" borderId="70" xfId="46" applyFont="1" applyFill="1" applyBorder="1" applyAlignment="1">
      <alignment horizontal="center"/>
      <protection/>
    </xf>
    <xf numFmtId="0" fontId="2" fillId="0" borderId="45" xfId="46" applyFont="1" applyFill="1" applyBorder="1" applyAlignment="1">
      <alignment horizontal="center"/>
      <protection/>
    </xf>
    <xf numFmtId="0" fontId="3" fillId="0" borderId="38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71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45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49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4" fillId="0" borderId="74" xfId="46" applyFont="1" applyFill="1" applyBorder="1" applyAlignment="1">
      <alignment horizontal="center" vertical="center" wrapText="1"/>
      <protection/>
    </xf>
    <xf numFmtId="0" fontId="4" fillId="0" borderId="75" xfId="46" applyFont="1" applyFill="1" applyBorder="1" applyAlignment="1">
      <alignment horizontal="center" vertical="center" wrapText="1"/>
      <protection/>
    </xf>
    <xf numFmtId="0" fontId="4" fillId="0" borderId="76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3" fillId="0" borderId="37" xfId="46" applyFont="1" applyFill="1" applyBorder="1" applyAlignment="1">
      <alignment horizontal="left"/>
      <protection/>
    </xf>
    <xf numFmtId="0" fontId="3" fillId="0" borderId="14" xfId="46" applyFont="1" applyFill="1" applyBorder="1" applyAlignment="1">
      <alignment horizontal="left"/>
      <protection/>
    </xf>
    <xf numFmtId="0" fontId="3" fillId="0" borderId="27" xfId="46" applyFont="1" applyFill="1" applyBorder="1" applyAlignment="1">
      <alignment horizontal="left"/>
      <protection/>
    </xf>
    <xf numFmtId="0" fontId="3" fillId="0" borderId="21" xfId="46" applyFont="1" applyFill="1" applyBorder="1" applyAlignment="1">
      <alignment horizontal="left"/>
      <protection/>
    </xf>
    <xf numFmtId="0" fontId="3" fillId="0" borderId="28" xfId="46" applyFont="1" applyFill="1" applyBorder="1" applyAlignment="1">
      <alignment horizontal="left"/>
      <protection/>
    </xf>
    <xf numFmtId="0" fontId="3" fillId="0" borderId="12" xfId="46" applyFont="1" applyFill="1" applyBorder="1" applyAlignment="1">
      <alignment horizontal="left"/>
      <protection/>
    </xf>
    <xf numFmtId="0" fontId="3" fillId="0" borderId="77" xfId="46" applyFont="1" applyFill="1" applyBorder="1" applyAlignment="1">
      <alignment horizontal="left"/>
      <protection/>
    </xf>
    <xf numFmtId="0" fontId="3" fillId="0" borderId="78" xfId="46" applyFont="1" applyFill="1" applyBorder="1" applyAlignment="1">
      <alignment horizontal="left"/>
      <protection/>
    </xf>
    <xf numFmtId="0" fontId="3" fillId="0" borderId="57" xfId="46" applyFont="1" applyFill="1" applyBorder="1" applyAlignment="1">
      <alignment horizontal="left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51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16.421875" style="7" customWidth="1"/>
    <col min="2" max="2" width="12.28125" style="7" customWidth="1"/>
    <col min="3" max="3" width="10.8515625" style="7" customWidth="1"/>
    <col min="4" max="4" width="10.00390625" style="7" customWidth="1"/>
    <col min="5" max="5" width="12.140625" style="7" customWidth="1"/>
    <col min="6" max="7" width="9.140625" style="7" customWidth="1"/>
    <col min="8" max="8" width="11.140625" style="7" customWidth="1"/>
    <col min="9" max="9" width="9.140625" style="7" customWidth="1"/>
    <col min="10" max="10" width="10.00390625" style="7" customWidth="1"/>
    <col min="11" max="11" width="12.00390625" style="7" bestFit="1" customWidth="1"/>
    <col min="12" max="12" width="10.8515625" style="7" customWidth="1"/>
    <col min="13" max="14" width="11.00390625" style="7" customWidth="1"/>
    <col min="15" max="15" width="11.00390625" style="7" bestFit="1" customWidth="1"/>
    <col min="16" max="16" width="9.140625" style="7" customWidth="1"/>
    <col min="17" max="18" width="11.00390625" style="7" customWidth="1"/>
    <col min="19" max="16384" width="9.140625" style="7" customWidth="1"/>
  </cols>
  <sheetData>
    <row r="1" spans="1:16" ht="15.75" thickBot="1">
      <c r="A1" s="85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3.5" customHeight="1" thickBot="1">
      <c r="A2" s="1"/>
      <c r="B2" s="88" t="s">
        <v>0</v>
      </c>
      <c r="C2" s="89"/>
      <c r="D2" s="90"/>
      <c r="E2" s="88" t="s">
        <v>1</v>
      </c>
      <c r="F2" s="89"/>
      <c r="G2" s="89"/>
      <c r="H2" s="89"/>
      <c r="I2" s="89"/>
      <c r="J2" s="89"/>
      <c r="K2" s="89"/>
      <c r="L2" s="89"/>
      <c r="M2" s="89"/>
      <c r="N2" s="91" t="s">
        <v>83</v>
      </c>
      <c r="O2" s="92"/>
      <c r="P2" s="93" t="s">
        <v>2</v>
      </c>
    </row>
    <row r="3" spans="1:16" ht="13.5" customHeight="1">
      <c r="A3" s="99" t="s">
        <v>78</v>
      </c>
      <c r="B3" s="73" t="s">
        <v>3</v>
      </c>
      <c r="C3" s="75" t="s">
        <v>4</v>
      </c>
      <c r="D3" s="77" t="s">
        <v>5</v>
      </c>
      <c r="E3" s="73" t="s">
        <v>3</v>
      </c>
      <c r="F3" s="75" t="s">
        <v>6</v>
      </c>
      <c r="G3" s="81" t="s">
        <v>84</v>
      </c>
      <c r="H3" s="96"/>
      <c r="I3" s="110" t="s">
        <v>89</v>
      </c>
      <c r="J3" s="111"/>
      <c r="K3" s="97" t="s">
        <v>85</v>
      </c>
      <c r="L3" s="81" t="s">
        <v>86</v>
      </c>
      <c r="M3" s="81" t="s">
        <v>87</v>
      </c>
      <c r="N3" s="83" t="s">
        <v>3</v>
      </c>
      <c r="O3" s="79" t="s">
        <v>82</v>
      </c>
      <c r="P3" s="94"/>
    </row>
    <row r="4" spans="1:16" ht="21" thickBot="1">
      <c r="A4" s="100"/>
      <c r="B4" s="74"/>
      <c r="C4" s="76"/>
      <c r="D4" s="78"/>
      <c r="E4" s="74"/>
      <c r="F4" s="76"/>
      <c r="G4" s="2" t="s">
        <v>3</v>
      </c>
      <c r="H4" s="59" t="s">
        <v>6</v>
      </c>
      <c r="I4" s="61" t="s">
        <v>3</v>
      </c>
      <c r="J4" s="62" t="s">
        <v>88</v>
      </c>
      <c r="K4" s="98"/>
      <c r="L4" s="82"/>
      <c r="M4" s="82"/>
      <c r="N4" s="84"/>
      <c r="O4" s="80"/>
      <c r="P4" s="95"/>
    </row>
    <row r="5" spans="1:16" ht="13.5" thickBot="1">
      <c r="A5" s="5">
        <v>1</v>
      </c>
      <c r="B5" s="36">
        <v>2</v>
      </c>
      <c r="C5" s="37">
        <v>3</v>
      </c>
      <c r="D5" s="66">
        <v>4</v>
      </c>
      <c r="E5" s="36">
        <v>5</v>
      </c>
      <c r="F5" s="37">
        <v>6</v>
      </c>
      <c r="G5" s="6">
        <v>7</v>
      </c>
      <c r="H5" s="6">
        <v>8</v>
      </c>
      <c r="I5" s="60">
        <v>9</v>
      </c>
      <c r="J5" s="60">
        <v>10</v>
      </c>
      <c r="K5" s="4">
        <v>11</v>
      </c>
      <c r="L5" s="4">
        <v>12</v>
      </c>
      <c r="M5" s="4">
        <v>13</v>
      </c>
      <c r="N5" s="38">
        <v>14</v>
      </c>
      <c r="O5" s="39">
        <v>15</v>
      </c>
      <c r="P5" s="40">
        <v>16</v>
      </c>
    </row>
    <row r="6" spans="1:18" ht="13.5" thickBot="1">
      <c r="A6" s="101" t="s">
        <v>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35"/>
      <c r="R6" s="35"/>
    </row>
    <row r="7" spans="1:16" ht="12.75">
      <c r="A7" s="32" t="s">
        <v>8</v>
      </c>
      <c r="B7" s="41">
        <v>5110.579</v>
      </c>
      <c r="C7" s="13">
        <v>355.879</v>
      </c>
      <c r="D7" s="19">
        <v>44.608000000000004</v>
      </c>
      <c r="E7" s="41">
        <v>5110.579</v>
      </c>
      <c r="F7" s="13">
        <v>355.879</v>
      </c>
      <c r="G7" s="13">
        <v>2.986</v>
      </c>
      <c r="H7" s="13">
        <v>2.986</v>
      </c>
      <c r="I7" s="13">
        <v>272.6029999999998</v>
      </c>
      <c r="J7" s="13">
        <v>234.387</v>
      </c>
      <c r="K7" s="13">
        <v>23.312999999999995</v>
      </c>
      <c r="L7" s="13">
        <v>56.977</v>
      </c>
      <c r="M7" s="13">
        <v>4754.7</v>
      </c>
      <c r="N7" s="41">
        <v>2.663</v>
      </c>
      <c r="O7" s="13">
        <v>0</v>
      </c>
      <c r="P7" s="42">
        <v>0</v>
      </c>
    </row>
    <row r="8" spans="1:16" ht="12.75">
      <c r="A8" s="33" t="s">
        <v>9</v>
      </c>
      <c r="B8" s="43">
        <v>3091.214</v>
      </c>
      <c r="C8" s="8">
        <v>3091.214</v>
      </c>
      <c r="D8" s="10">
        <v>934.1990000000001</v>
      </c>
      <c r="E8" s="43">
        <v>2453.965</v>
      </c>
      <c r="F8" s="8">
        <v>2453.965</v>
      </c>
      <c r="G8" s="8">
        <v>64</v>
      </c>
      <c r="H8" s="8">
        <v>64</v>
      </c>
      <c r="I8" s="8">
        <v>2389.965</v>
      </c>
      <c r="J8" s="8">
        <v>1493</v>
      </c>
      <c r="K8" s="8">
        <v>0</v>
      </c>
      <c r="L8" s="8">
        <v>0</v>
      </c>
      <c r="M8" s="8">
        <v>0</v>
      </c>
      <c r="N8" s="43">
        <v>0</v>
      </c>
      <c r="O8" s="8">
        <v>0</v>
      </c>
      <c r="P8" s="44">
        <v>637.249</v>
      </c>
    </row>
    <row r="9" spans="1:16" ht="12.75">
      <c r="A9" s="33" t="s">
        <v>10</v>
      </c>
      <c r="B9" s="43">
        <v>1445.271</v>
      </c>
      <c r="C9" s="8">
        <v>1445.271</v>
      </c>
      <c r="D9" s="10">
        <v>546.9630000000002</v>
      </c>
      <c r="E9" s="43">
        <v>1297.671</v>
      </c>
      <c r="F9" s="8">
        <v>1297.671</v>
      </c>
      <c r="G9" s="8">
        <v>87.827</v>
      </c>
      <c r="H9" s="8">
        <v>87.827</v>
      </c>
      <c r="I9" s="8">
        <v>1202.084</v>
      </c>
      <c r="J9" s="8">
        <v>583.99</v>
      </c>
      <c r="K9" s="8">
        <v>7.76</v>
      </c>
      <c r="L9" s="8">
        <v>0</v>
      </c>
      <c r="M9" s="8">
        <v>0</v>
      </c>
      <c r="N9" s="43">
        <v>0</v>
      </c>
      <c r="O9" s="8">
        <v>0</v>
      </c>
      <c r="P9" s="44">
        <v>147.6</v>
      </c>
    </row>
    <row r="10" spans="1:16" ht="12.75">
      <c r="A10" s="33" t="s">
        <v>38</v>
      </c>
      <c r="B10" s="43">
        <v>231.361</v>
      </c>
      <c r="C10" s="8">
        <v>231.361</v>
      </c>
      <c r="D10" s="10">
        <v>42.29099999999998</v>
      </c>
      <c r="E10" s="43">
        <v>162.461</v>
      </c>
      <c r="F10" s="8">
        <v>162.461</v>
      </c>
      <c r="G10" s="8">
        <v>0</v>
      </c>
      <c r="H10" s="8">
        <v>0</v>
      </c>
      <c r="I10" s="8">
        <v>162.461</v>
      </c>
      <c r="J10" s="8">
        <v>120.139</v>
      </c>
      <c r="K10" s="8">
        <v>0</v>
      </c>
      <c r="L10" s="8">
        <v>0</v>
      </c>
      <c r="M10" s="8">
        <v>0</v>
      </c>
      <c r="N10" s="43">
        <v>0</v>
      </c>
      <c r="O10" s="8">
        <v>0</v>
      </c>
      <c r="P10" s="44">
        <v>68.89999999999999</v>
      </c>
    </row>
    <row r="11" spans="1:16" ht="13.5" thickBot="1">
      <c r="A11" s="33" t="s">
        <v>11</v>
      </c>
      <c r="B11" s="45">
        <v>998.2099999999997</v>
      </c>
      <c r="C11" s="12">
        <v>864.2619999999997</v>
      </c>
      <c r="D11" s="16">
        <v>370.6900000000003</v>
      </c>
      <c r="E11" s="45">
        <v>720.7999999999997</v>
      </c>
      <c r="F11" s="12">
        <v>586.8519999999996</v>
      </c>
      <c r="G11" s="12">
        <v>204.644</v>
      </c>
      <c r="H11" s="12">
        <v>99.59599999999999</v>
      </c>
      <c r="I11" s="12">
        <v>493.4519999999997</v>
      </c>
      <c r="J11" s="12">
        <v>283.47299999999996</v>
      </c>
      <c r="K11" s="12">
        <v>13.952</v>
      </c>
      <c r="L11" s="12">
        <v>8.751999999999999</v>
      </c>
      <c r="M11" s="12">
        <v>0</v>
      </c>
      <c r="N11" s="45">
        <v>0</v>
      </c>
      <c r="O11" s="12">
        <v>0</v>
      </c>
      <c r="P11" s="46">
        <v>277.41</v>
      </c>
    </row>
    <row r="12" spans="1:16" ht="13.5" thickBot="1">
      <c r="A12" s="17" t="s">
        <v>12</v>
      </c>
      <c r="B12" s="47">
        <f>SUM(B7:B11)</f>
        <v>10876.635</v>
      </c>
      <c r="C12" s="24">
        <f aca="true" t="shared" si="0" ref="C12:O12">SUM(C7:C11)</f>
        <v>5987.986999999999</v>
      </c>
      <c r="D12" s="20">
        <f>SUM(D7:D11)</f>
        <v>1938.7510000000004</v>
      </c>
      <c r="E12" s="47">
        <f>SUM(E7:E11)</f>
        <v>9745.475999999999</v>
      </c>
      <c r="F12" s="24">
        <f t="shared" si="0"/>
        <v>4856.828</v>
      </c>
      <c r="G12" s="24">
        <f t="shared" si="0"/>
        <v>359.457</v>
      </c>
      <c r="H12" s="24">
        <f t="shared" si="0"/>
        <v>254.409</v>
      </c>
      <c r="I12" s="24">
        <f t="shared" si="0"/>
        <v>4520.565</v>
      </c>
      <c r="J12" s="24">
        <f t="shared" si="0"/>
        <v>2714.989</v>
      </c>
      <c r="K12" s="24">
        <f t="shared" si="0"/>
        <v>45.02499999999999</v>
      </c>
      <c r="L12" s="24">
        <f t="shared" si="0"/>
        <v>65.729</v>
      </c>
      <c r="M12" s="24">
        <f t="shared" si="0"/>
        <v>4754.7</v>
      </c>
      <c r="N12" s="47">
        <f t="shared" si="0"/>
        <v>2.663</v>
      </c>
      <c r="O12" s="24">
        <f t="shared" si="0"/>
        <v>0</v>
      </c>
      <c r="P12" s="48">
        <f>SUM(P7:P11)</f>
        <v>1131.159</v>
      </c>
    </row>
    <row r="13" spans="1:16" ht="13.5" thickBot="1">
      <c r="A13" s="101" t="s">
        <v>13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</row>
    <row r="14" spans="1:16" ht="12.75">
      <c r="A14" s="26" t="s">
        <v>39</v>
      </c>
      <c r="B14" s="49">
        <v>291.9</v>
      </c>
      <c r="C14" s="9">
        <v>291.9</v>
      </c>
      <c r="D14" s="18">
        <v>79.30000000000001</v>
      </c>
      <c r="E14" s="49">
        <v>228.59999999999997</v>
      </c>
      <c r="F14" s="9">
        <v>228.59999999999997</v>
      </c>
      <c r="G14" s="9">
        <v>55</v>
      </c>
      <c r="H14" s="9">
        <v>55</v>
      </c>
      <c r="I14" s="9">
        <v>173.59999999999997</v>
      </c>
      <c r="J14" s="9">
        <v>91</v>
      </c>
      <c r="K14" s="9">
        <v>0</v>
      </c>
      <c r="L14" s="9">
        <v>0</v>
      </c>
      <c r="M14" s="9">
        <v>0</v>
      </c>
      <c r="N14" s="49">
        <v>0</v>
      </c>
      <c r="O14" s="9">
        <v>0</v>
      </c>
      <c r="P14" s="50">
        <v>63.3</v>
      </c>
    </row>
    <row r="15" spans="1:16" ht="12.75">
      <c r="A15" s="27" t="s">
        <v>14</v>
      </c>
      <c r="B15" s="43">
        <v>14398.984999999999</v>
      </c>
      <c r="C15" s="8">
        <v>1802.3990000000001</v>
      </c>
      <c r="D15" s="10">
        <v>952.681</v>
      </c>
      <c r="E15" s="43">
        <v>14065.030999999999</v>
      </c>
      <c r="F15" s="8">
        <v>1468.4450000000002</v>
      </c>
      <c r="G15" s="8">
        <v>12532.944000000001</v>
      </c>
      <c r="H15" s="8">
        <v>19.092</v>
      </c>
      <c r="I15" s="8">
        <v>1459.4539999999977</v>
      </c>
      <c r="J15" s="8">
        <v>770.1229999999998</v>
      </c>
      <c r="K15" s="8">
        <v>72.63300000000001</v>
      </c>
      <c r="L15" s="8">
        <v>0</v>
      </c>
      <c r="M15" s="8">
        <v>0</v>
      </c>
      <c r="N15" s="43">
        <v>60.275</v>
      </c>
      <c r="O15" s="8">
        <v>60.275</v>
      </c>
      <c r="P15" s="44">
        <v>333.954</v>
      </c>
    </row>
    <row r="16" spans="1:16" ht="12.75">
      <c r="A16" s="27" t="s">
        <v>40</v>
      </c>
      <c r="B16" s="43">
        <v>2419892.4</v>
      </c>
      <c r="C16" s="8">
        <v>2331.4</v>
      </c>
      <c r="D16" s="10">
        <v>285.4000000000001</v>
      </c>
      <c r="E16" s="43">
        <v>2419710.6999999997</v>
      </c>
      <c r="F16" s="8">
        <v>2149.7000000000003</v>
      </c>
      <c r="G16" s="8">
        <v>336.29999999999995</v>
      </c>
      <c r="H16" s="8">
        <v>336.29999999999995</v>
      </c>
      <c r="I16" s="8">
        <v>1239.3999999999069</v>
      </c>
      <c r="J16" s="8">
        <v>370.9999999999999</v>
      </c>
      <c r="K16" s="8">
        <v>2416615</v>
      </c>
      <c r="L16" s="8">
        <v>569</v>
      </c>
      <c r="M16" s="8">
        <v>951</v>
      </c>
      <c r="N16" s="43">
        <v>7</v>
      </c>
      <c r="O16" s="8">
        <v>7</v>
      </c>
      <c r="P16" s="44">
        <v>181.7</v>
      </c>
    </row>
    <row r="17" spans="1:16" ht="12.75">
      <c r="A17" s="27" t="s">
        <v>15</v>
      </c>
      <c r="B17" s="43">
        <v>22415.771</v>
      </c>
      <c r="C17" s="8">
        <v>21485.771</v>
      </c>
      <c r="D17" s="10">
        <v>5535.1849999999995</v>
      </c>
      <c r="E17" s="43">
        <v>16316.771</v>
      </c>
      <c r="F17" s="8">
        <v>15388.771</v>
      </c>
      <c r="G17" s="8">
        <v>1475.8850000000002</v>
      </c>
      <c r="H17" s="8">
        <v>1135.8850000000002</v>
      </c>
      <c r="I17" s="8">
        <v>14265.886</v>
      </c>
      <c r="J17" s="8">
        <v>10175</v>
      </c>
      <c r="K17" s="8">
        <v>575</v>
      </c>
      <c r="L17" s="8">
        <v>0</v>
      </c>
      <c r="M17" s="8">
        <v>0</v>
      </c>
      <c r="N17" s="43">
        <v>5313</v>
      </c>
      <c r="O17" s="8">
        <v>5006</v>
      </c>
      <c r="P17" s="44">
        <v>6099</v>
      </c>
    </row>
    <row r="18" spans="1:16" ht="12.75">
      <c r="A18" s="27" t="s">
        <v>16</v>
      </c>
      <c r="B18" s="43">
        <v>1206.045</v>
      </c>
      <c r="C18" s="8">
        <v>1158.045</v>
      </c>
      <c r="D18" s="10">
        <v>137.5</v>
      </c>
      <c r="E18" s="43">
        <v>998.0450000000001</v>
      </c>
      <c r="F18" s="8">
        <v>950.0450000000001</v>
      </c>
      <c r="G18" s="8">
        <v>0</v>
      </c>
      <c r="H18" s="8">
        <v>0</v>
      </c>
      <c r="I18" s="8">
        <v>830.95</v>
      </c>
      <c r="J18" s="8">
        <v>734.0300000000001</v>
      </c>
      <c r="K18" s="8">
        <v>0</v>
      </c>
      <c r="L18" s="8">
        <v>167.095</v>
      </c>
      <c r="M18" s="8">
        <v>0</v>
      </c>
      <c r="N18" s="43">
        <v>228.94</v>
      </c>
      <c r="O18" s="8">
        <v>228.94</v>
      </c>
      <c r="P18" s="44">
        <v>208</v>
      </c>
    </row>
    <row r="19" spans="1:16" ht="12.75">
      <c r="A19" s="27" t="s">
        <v>41</v>
      </c>
      <c r="B19" s="43">
        <v>8222.095</v>
      </c>
      <c r="C19" s="8">
        <v>2394.095</v>
      </c>
      <c r="D19" s="10">
        <v>660.5710000000004</v>
      </c>
      <c r="E19" s="43">
        <v>7719.824</v>
      </c>
      <c r="F19" s="8">
        <v>1891.8239999999996</v>
      </c>
      <c r="G19" s="8">
        <v>4278</v>
      </c>
      <c r="H19" s="8">
        <v>210</v>
      </c>
      <c r="I19" s="8">
        <v>1510.8239999999998</v>
      </c>
      <c r="J19" s="8">
        <v>957.2529999999999</v>
      </c>
      <c r="K19" s="8">
        <v>0</v>
      </c>
      <c r="L19" s="8">
        <v>181</v>
      </c>
      <c r="M19" s="8">
        <v>1750</v>
      </c>
      <c r="N19" s="43">
        <v>110000</v>
      </c>
      <c r="O19" s="8">
        <v>70000</v>
      </c>
      <c r="P19" s="44">
        <v>502.27100000000013</v>
      </c>
    </row>
    <row r="20" spans="1:16" ht="12.75">
      <c r="A20" s="27" t="s">
        <v>42</v>
      </c>
      <c r="B20" s="43">
        <v>3254.286</v>
      </c>
      <c r="C20" s="8">
        <v>530.286</v>
      </c>
      <c r="D20" s="10">
        <v>74.17999999999995</v>
      </c>
      <c r="E20" s="43">
        <v>3075.386</v>
      </c>
      <c r="F20" s="8">
        <v>382.28599999999994</v>
      </c>
      <c r="G20" s="8">
        <v>17.095</v>
      </c>
      <c r="H20" s="8">
        <v>17.095000000000002</v>
      </c>
      <c r="I20" s="8">
        <v>365.19100000000026</v>
      </c>
      <c r="J20" s="8">
        <v>282.58000000000004</v>
      </c>
      <c r="K20" s="8">
        <v>0</v>
      </c>
      <c r="L20" s="8">
        <v>0</v>
      </c>
      <c r="M20" s="8">
        <v>2693.1</v>
      </c>
      <c r="N20" s="43">
        <v>0.045</v>
      </c>
      <c r="O20" s="8">
        <v>0.035</v>
      </c>
      <c r="P20" s="44">
        <v>178.89999999999998</v>
      </c>
    </row>
    <row r="21" spans="1:16" ht="13.5" thickBot="1">
      <c r="A21" s="28" t="s">
        <v>43</v>
      </c>
      <c r="B21" s="45">
        <v>5042.106</v>
      </c>
      <c r="C21" s="12">
        <v>997.337</v>
      </c>
      <c r="D21" s="16">
        <v>337.12199999999996</v>
      </c>
      <c r="E21" s="45">
        <v>4863.706</v>
      </c>
      <c r="F21" s="12">
        <v>818.937</v>
      </c>
      <c r="G21" s="12">
        <v>86</v>
      </c>
      <c r="H21" s="12">
        <v>86</v>
      </c>
      <c r="I21" s="12">
        <v>705.0869999999995</v>
      </c>
      <c r="J21" s="12">
        <v>494.1</v>
      </c>
      <c r="K21" s="12">
        <v>5.282</v>
      </c>
      <c r="L21" s="12">
        <v>27.337</v>
      </c>
      <c r="M21" s="12">
        <v>4040</v>
      </c>
      <c r="N21" s="45">
        <v>0</v>
      </c>
      <c r="O21" s="12">
        <v>0</v>
      </c>
      <c r="P21" s="46">
        <v>178.39999999999998</v>
      </c>
    </row>
    <row r="22" spans="1:16" ht="13.5" thickBot="1">
      <c r="A22" s="3" t="s">
        <v>12</v>
      </c>
      <c r="B22" s="47">
        <f>SUM(B14:B21)</f>
        <v>2474723.588</v>
      </c>
      <c r="C22" s="24">
        <f aca="true" t="shared" si="1" ref="C22:O22">SUM(C14:C21)</f>
        <v>30991.233</v>
      </c>
      <c r="D22" s="20">
        <f t="shared" si="1"/>
        <v>8061.939000000001</v>
      </c>
      <c r="E22" s="51">
        <f t="shared" si="1"/>
        <v>2466978.0629999996</v>
      </c>
      <c r="F22" s="24">
        <f t="shared" si="1"/>
        <v>23278.608000000004</v>
      </c>
      <c r="G22" s="24">
        <f t="shared" si="1"/>
        <v>18781.224000000002</v>
      </c>
      <c r="H22" s="24">
        <f t="shared" si="1"/>
        <v>1859.372</v>
      </c>
      <c r="I22" s="24">
        <f>SUM(I14:I21)</f>
        <v>20550.391999999905</v>
      </c>
      <c r="J22" s="24">
        <f t="shared" si="1"/>
        <v>13875.086000000001</v>
      </c>
      <c r="K22" s="24">
        <f t="shared" si="1"/>
        <v>2417267.915</v>
      </c>
      <c r="L22" s="24">
        <f t="shared" si="1"/>
        <v>944.432</v>
      </c>
      <c r="M22" s="24">
        <f t="shared" si="1"/>
        <v>9434.1</v>
      </c>
      <c r="N22" s="47">
        <f t="shared" si="1"/>
        <v>115609.26</v>
      </c>
      <c r="O22" s="24">
        <f t="shared" si="1"/>
        <v>75302.25</v>
      </c>
      <c r="P22" s="48">
        <f>SUM(P14:P21)</f>
        <v>7745.524999999999</v>
      </c>
    </row>
    <row r="23" spans="1:16" ht="13.5" thickBot="1">
      <c r="A23" s="101" t="s">
        <v>17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5"/>
    </row>
    <row r="24" spans="1:16" ht="12.75">
      <c r="A24" s="26" t="s">
        <v>44</v>
      </c>
      <c r="B24" s="49">
        <v>13603.575</v>
      </c>
      <c r="C24" s="9">
        <v>10500.891</v>
      </c>
      <c r="D24" s="18">
        <v>3335.1540000000005</v>
      </c>
      <c r="E24" s="49">
        <v>11659.845000000001</v>
      </c>
      <c r="F24" s="9">
        <v>9472.891</v>
      </c>
      <c r="G24" s="9">
        <v>2485.247</v>
      </c>
      <c r="H24" s="9">
        <v>1161.142</v>
      </c>
      <c r="I24" s="9">
        <v>8610.729000000001</v>
      </c>
      <c r="J24" s="9">
        <v>5842.391</v>
      </c>
      <c r="K24" s="9">
        <v>563.869</v>
      </c>
      <c r="L24" s="9">
        <v>0</v>
      </c>
      <c r="M24" s="9">
        <v>0</v>
      </c>
      <c r="N24" s="49">
        <v>1752</v>
      </c>
      <c r="O24" s="9">
        <v>1752</v>
      </c>
      <c r="P24" s="50">
        <v>1389</v>
      </c>
    </row>
    <row r="25" spans="1:16" ht="12.75">
      <c r="A25" s="27" t="s">
        <v>45</v>
      </c>
      <c r="B25" s="43">
        <v>2246.7349999999997</v>
      </c>
      <c r="C25" s="8">
        <v>1781.6649999999997</v>
      </c>
      <c r="D25" s="10">
        <v>468.6660000000004</v>
      </c>
      <c r="E25" s="43">
        <v>2437.6479999999997</v>
      </c>
      <c r="F25" s="8">
        <v>1417.8479999999997</v>
      </c>
      <c r="G25" s="8">
        <v>1049.8629999999998</v>
      </c>
      <c r="H25" s="8">
        <v>584.7930000000001</v>
      </c>
      <c r="I25" s="8">
        <v>1360.8529999999998</v>
      </c>
      <c r="J25" s="8">
        <v>809.0799999999999</v>
      </c>
      <c r="K25" s="8">
        <v>0</v>
      </c>
      <c r="L25" s="8">
        <v>26.932</v>
      </c>
      <c r="M25" s="8">
        <v>0</v>
      </c>
      <c r="N25" s="43">
        <v>551.8399999999999</v>
      </c>
      <c r="O25" s="8">
        <v>167</v>
      </c>
      <c r="P25" s="44">
        <v>363.817</v>
      </c>
    </row>
    <row r="26" spans="1:16" ht="12.75">
      <c r="A26" s="27" t="s">
        <v>18</v>
      </c>
      <c r="B26" s="43">
        <v>1272.3449999999998</v>
      </c>
      <c r="C26" s="8">
        <v>1272.3449999999998</v>
      </c>
      <c r="D26" s="10">
        <v>142.0859999999999</v>
      </c>
      <c r="E26" s="43">
        <v>835.6769999999999</v>
      </c>
      <c r="F26" s="8">
        <v>835.6769999999999</v>
      </c>
      <c r="G26" s="8">
        <v>49.540000000000006</v>
      </c>
      <c r="H26" s="8">
        <v>49.54</v>
      </c>
      <c r="I26" s="8">
        <v>766.137</v>
      </c>
      <c r="J26" s="8">
        <v>573.1510000000001</v>
      </c>
      <c r="K26" s="8">
        <v>0</v>
      </c>
      <c r="L26" s="8">
        <v>20</v>
      </c>
      <c r="M26" s="8">
        <v>0</v>
      </c>
      <c r="N26" s="43">
        <v>0</v>
      </c>
      <c r="O26" s="8">
        <v>0</v>
      </c>
      <c r="P26" s="44">
        <v>436.6679999999999</v>
      </c>
    </row>
    <row r="27" spans="1:16" ht="12.75">
      <c r="A27" s="27" t="s">
        <v>19</v>
      </c>
      <c r="B27" s="43">
        <v>245</v>
      </c>
      <c r="C27" s="8">
        <v>245</v>
      </c>
      <c r="D27" s="10">
        <v>98.287</v>
      </c>
      <c r="E27" s="43">
        <v>227</v>
      </c>
      <c r="F27" s="8">
        <v>227</v>
      </c>
      <c r="G27" s="8">
        <v>35</v>
      </c>
      <c r="H27" s="8">
        <v>35</v>
      </c>
      <c r="I27" s="8">
        <v>192</v>
      </c>
      <c r="J27" s="8">
        <v>93.713</v>
      </c>
      <c r="K27" s="8">
        <v>0</v>
      </c>
      <c r="L27" s="8">
        <v>0</v>
      </c>
      <c r="M27" s="8">
        <v>0</v>
      </c>
      <c r="N27" s="43">
        <v>0</v>
      </c>
      <c r="O27" s="8">
        <v>0</v>
      </c>
      <c r="P27" s="44">
        <v>18</v>
      </c>
    </row>
    <row r="28" spans="1:16" ht="12.75">
      <c r="A28" s="27" t="s">
        <v>20</v>
      </c>
      <c r="B28" s="43">
        <v>1687.33</v>
      </c>
      <c r="C28" s="8">
        <v>1687.33</v>
      </c>
      <c r="D28" s="10">
        <v>638.4000000000001</v>
      </c>
      <c r="E28" s="43">
        <v>1264.83</v>
      </c>
      <c r="F28" s="8">
        <v>1264.83</v>
      </c>
      <c r="G28" s="8">
        <v>227.20000000000002</v>
      </c>
      <c r="H28" s="8">
        <v>227.20000000000002</v>
      </c>
      <c r="I28" s="8">
        <v>1026.6299999999999</v>
      </c>
      <c r="J28" s="8">
        <v>505.8</v>
      </c>
      <c r="K28" s="8">
        <v>11</v>
      </c>
      <c r="L28" s="8">
        <v>0</v>
      </c>
      <c r="M28" s="8">
        <v>0</v>
      </c>
      <c r="N28" s="43">
        <v>0</v>
      </c>
      <c r="O28" s="8">
        <v>0</v>
      </c>
      <c r="P28" s="44">
        <v>422.5</v>
      </c>
    </row>
    <row r="29" spans="1:16" ht="12.75">
      <c r="A29" s="27" t="s">
        <v>21</v>
      </c>
      <c r="B29" s="43">
        <v>529.9</v>
      </c>
      <c r="C29" s="8">
        <v>529.9</v>
      </c>
      <c r="D29" s="10">
        <v>70.79999999999998</v>
      </c>
      <c r="E29" s="43">
        <v>330</v>
      </c>
      <c r="F29" s="8">
        <v>330</v>
      </c>
      <c r="G29" s="8">
        <v>2.3</v>
      </c>
      <c r="H29" s="8">
        <v>2.3</v>
      </c>
      <c r="I29" s="8">
        <v>327.7</v>
      </c>
      <c r="J29" s="8">
        <v>255.4</v>
      </c>
      <c r="K29" s="8">
        <v>0</v>
      </c>
      <c r="L29" s="8">
        <v>0</v>
      </c>
      <c r="M29" s="8">
        <v>0</v>
      </c>
      <c r="N29" s="43">
        <v>0</v>
      </c>
      <c r="O29" s="8">
        <v>0</v>
      </c>
      <c r="P29" s="44">
        <v>199.9</v>
      </c>
    </row>
    <row r="30" spans="1:16" ht="13.5" thickBot="1">
      <c r="A30" s="28" t="s">
        <v>46</v>
      </c>
      <c r="B30" s="45">
        <v>8537.845</v>
      </c>
      <c r="C30" s="12">
        <v>1943.8449999999996</v>
      </c>
      <c r="D30" s="16">
        <v>461.46899999999994</v>
      </c>
      <c r="E30" s="45">
        <v>8065.151999999999</v>
      </c>
      <c r="F30" s="12">
        <v>1471.1519999999994</v>
      </c>
      <c r="G30" s="12">
        <v>4112.0830000000005</v>
      </c>
      <c r="H30" s="12">
        <v>348.08299999999997</v>
      </c>
      <c r="I30" s="12">
        <v>1081.0689999999986</v>
      </c>
      <c r="J30" s="12">
        <v>709.735</v>
      </c>
      <c r="K30" s="12">
        <v>21</v>
      </c>
      <c r="L30" s="12">
        <v>21</v>
      </c>
      <c r="M30" s="12">
        <v>2830</v>
      </c>
      <c r="N30" s="45">
        <v>4</v>
      </c>
      <c r="O30" s="12">
        <v>4</v>
      </c>
      <c r="P30" s="46">
        <v>472.69300000000015</v>
      </c>
    </row>
    <row r="31" spans="1:16" ht="13.5" thickBot="1">
      <c r="A31" s="3" t="s">
        <v>12</v>
      </c>
      <c r="B31" s="47">
        <f>SUM(B24:B30)</f>
        <v>28122.730000000003</v>
      </c>
      <c r="C31" s="24">
        <f aca="true" t="shared" si="2" ref="C31:O31">SUM(C24:C30)</f>
        <v>17960.976</v>
      </c>
      <c r="D31" s="20">
        <f t="shared" si="2"/>
        <v>5214.862000000001</v>
      </c>
      <c r="E31" s="47">
        <f t="shared" si="2"/>
        <v>24820.152</v>
      </c>
      <c r="F31" s="24">
        <f t="shared" si="2"/>
        <v>15019.398</v>
      </c>
      <c r="G31" s="24">
        <f t="shared" si="2"/>
        <v>7961.233</v>
      </c>
      <c r="H31" s="24">
        <f t="shared" si="2"/>
        <v>2408.0580000000004</v>
      </c>
      <c r="I31" s="24">
        <f t="shared" si="2"/>
        <v>13365.117999999999</v>
      </c>
      <c r="J31" s="24">
        <f t="shared" si="2"/>
        <v>8789.269999999999</v>
      </c>
      <c r="K31" s="24">
        <f t="shared" si="2"/>
        <v>595.869</v>
      </c>
      <c r="L31" s="24">
        <f t="shared" si="2"/>
        <v>67.932</v>
      </c>
      <c r="M31" s="24">
        <f t="shared" si="2"/>
        <v>2830</v>
      </c>
      <c r="N31" s="51">
        <f t="shared" si="2"/>
        <v>2307.84</v>
      </c>
      <c r="O31" s="24">
        <f t="shared" si="2"/>
        <v>1923</v>
      </c>
      <c r="P31" s="52">
        <f>SUM(P24:P30)</f>
        <v>3302.578</v>
      </c>
    </row>
    <row r="32" spans="1:16" ht="13.5" thickBot="1">
      <c r="A32" s="101" t="s">
        <v>22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5"/>
    </row>
    <row r="33" spans="1:16" ht="12.75">
      <c r="A33" s="26" t="s">
        <v>23</v>
      </c>
      <c r="B33" s="49">
        <v>324.669</v>
      </c>
      <c r="C33" s="9">
        <v>324.669</v>
      </c>
      <c r="D33" s="18">
        <v>11.869000000000028</v>
      </c>
      <c r="E33" s="49">
        <v>324.669</v>
      </c>
      <c r="F33" s="9">
        <v>324.669</v>
      </c>
      <c r="G33" s="9">
        <v>73</v>
      </c>
      <c r="H33" s="9">
        <v>73</v>
      </c>
      <c r="I33" s="9">
        <v>220.66899999999998</v>
      </c>
      <c r="J33" s="9">
        <v>205.79999999999998</v>
      </c>
      <c r="K33" s="9">
        <v>0</v>
      </c>
      <c r="L33" s="9">
        <v>31</v>
      </c>
      <c r="M33" s="9">
        <v>0</v>
      </c>
      <c r="N33" s="49">
        <v>0</v>
      </c>
      <c r="O33" s="9">
        <v>0</v>
      </c>
      <c r="P33" s="50">
        <v>0</v>
      </c>
    </row>
    <row r="34" spans="1:16" ht="12.75">
      <c r="A34" s="27" t="s">
        <v>47</v>
      </c>
      <c r="B34" s="43">
        <v>6301</v>
      </c>
      <c r="C34" s="8">
        <v>420</v>
      </c>
      <c r="D34" s="10">
        <v>145.2</v>
      </c>
      <c r="E34" s="43">
        <v>6183.7</v>
      </c>
      <c r="F34" s="8">
        <v>302.7</v>
      </c>
      <c r="G34" s="8">
        <v>107.3</v>
      </c>
      <c r="H34" s="8">
        <v>107.3</v>
      </c>
      <c r="I34" s="8">
        <v>195.3999999999998</v>
      </c>
      <c r="J34" s="8">
        <v>132.2</v>
      </c>
      <c r="K34" s="8">
        <v>0</v>
      </c>
      <c r="L34" s="8">
        <v>0</v>
      </c>
      <c r="M34" s="8">
        <v>5881</v>
      </c>
      <c r="N34" s="43">
        <v>0</v>
      </c>
      <c r="O34" s="8">
        <v>0</v>
      </c>
      <c r="P34" s="44">
        <v>117.30000000000001</v>
      </c>
    </row>
    <row r="35" spans="1:16" ht="12.75">
      <c r="A35" s="27" t="s">
        <v>48</v>
      </c>
      <c r="B35" s="43">
        <v>2963.387</v>
      </c>
      <c r="C35" s="8">
        <v>2904.387</v>
      </c>
      <c r="D35" s="10">
        <v>947.74</v>
      </c>
      <c r="E35" s="43">
        <v>2534.9750000000004</v>
      </c>
      <c r="F35" s="8">
        <v>2475.9750000000004</v>
      </c>
      <c r="G35" s="8">
        <v>556.628</v>
      </c>
      <c r="H35" s="8">
        <v>497.628</v>
      </c>
      <c r="I35" s="8">
        <v>1786.6970000000001</v>
      </c>
      <c r="J35" s="8">
        <v>1155.6970000000003</v>
      </c>
      <c r="K35" s="8">
        <v>35</v>
      </c>
      <c r="L35" s="8">
        <v>156.65</v>
      </c>
      <c r="M35" s="8">
        <v>0</v>
      </c>
      <c r="N35" s="43">
        <v>13</v>
      </c>
      <c r="O35" s="8">
        <v>10</v>
      </c>
      <c r="P35" s="44">
        <v>428.412</v>
      </c>
    </row>
    <row r="36" spans="1:16" ht="12.75">
      <c r="A36" s="28" t="s">
        <v>50</v>
      </c>
      <c r="B36" s="8">
        <v>1660.0200000000002</v>
      </c>
      <c r="C36" s="8">
        <v>1660.0200000000002</v>
      </c>
      <c r="D36" s="10">
        <v>132.5000000000001</v>
      </c>
      <c r="E36" s="43">
        <v>1149.0200000000002</v>
      </c>
      <c r="F36" s="8">
        <v>1149.0200000000002</v>
      </c>
      <c r="G36" s="8">
        <v>58.99</v>
      </c>
      <c r="H36" s="8">
        <v>58.99</v>
      </c>
      <c r="I36" s="8">
        <v>730.6600000000002</v>
      </c>
      <c r="J36" s="8">
        <v>606.9999999999999</v>
      </c>
      <c r="K36" s="8">
        <v>0</v>
      </c>
      <c r="L36" s="8">
        <v>359.37</v>
      </c>
      <c r="M36" s="8">
        <v>0</v>
      </c>
      <c r="N36" s="43">
        <v>0</v>
      </c>
      <c r="O36" s="8">
        <v>0</v>
      </c>
      <c r="P36" s="44">
        <v>511</v>
      </c>
    </row>
    <row r="37" spans="1:16" ht="13.5" thickBot="1">
      <c r="A37" s="27" t="s">
        <v>49</v>
      </c>
      <c r="B37" s="53">
        <v>979.8199999999998</v>
      </c>
      <c r="C37" s="14">
        <v>979.8199999999998</v>
      </c>
      <c r="D37" s="21">
        <v>199.43999999999983</v>
      </c>
      <c r="E37" s="53">
        <v>728.0069999999998</v>
      </c>
      <c r="F37" s="14">
        <v>728.0069999999998</v>
      </c>
      <c r="G37" s="14">
        <v>62.4</v>
      </c>
      <c r="H37" s="14">
        <v>62.4</v>
      </c>
      <c r="I37" s="14">
        <v>664.2069999999999</v>
      </c>
      <c r="J37" s="14">
        <v>516.8670000000001</v>
      </c>
      <c r="K37" s="14">
        <v>1.4</v>
      </c>
      <c r="L37" s="14">
        <v>0</v>
      </c>
      <c r="M37" s="14">
        <v>0</v>
      </c>
      <c r="N37" s="53">
        <v>0</v>
      </c>
      <c r="O37" s="14">
        <v>0</v>
      </c>
      <c r="P37" s="54">
        <v>251.813</v>
      </c>
    </row>
    <row r="38" spans="1:16" ht="13.5" thickBot="1">
      <c r="A38" s="3" t="s">
        <v>12</v>
      </c>
      <c r="B38" s="47">
        <f aca="true" t="shared" si="3" ref="B38:O38">SUM(B33:B37)</f>
        <v>12228.896</v>
      </c>
      <c r="C38" s="24">
        <f t="shared" si="3"/>
        <v>6288.896</v>
      </c>
      <c r="D38" s="20">
        <f t="shared" si="3"/>
        <v>1436.749</v>
      </c>
      <c r="E38" s="47">
        <f t="shared" si="3"/>
        <v>10920.371000000001</v>
      </c>
      <c r="F38" s="24">
        <f t="shared" si="3"/>
        <v>4980.371</v>
      </c>
      <c r="G38" s="24">
        <f t="shared" si="3"/>
        <v>858.3180000000001</v>
      </c>
      <c r="H38" s="24">
        <f t="shared" si="3"/>
        <v>799.318</v>
      </c>
      <c r="I38" s="24">
        <f t="shared" si="3"/>
        <v>3597.6330000000003</v>
      </c>
      <c r="J38" s="24">
        <f t="shared" si="3"/>
        <v>2617.5640000000003</v>
      </c>
      <c r="K38" s="24">
        <f t="shared" si="3"/>
        <v>36.4</v>
      </c>
      <c r="L38" s="24">
        <f t="shared" si="3"/>
        <v>547.02</v>
      </c>
      <c r="M38" s="24">
        <f t="shared" si="3"/>
        <v>5881</v>
      </c>
      <c r="N38" s="47">
        <f t="shared" si="3"/>
        <v>13</v>
      </c>
      <c r="O38" s="24">
        <f t="shared" si="3"/>
        <v>10</v>
      </c>
      <c r="P38" s="52">
        <f>SUM(P33:P37)</f>
        <v>1308.525</v>
      </c>
    </row>
    <row r="39" spans="1:16" ht="13.5" thickBot="1">
      <c r="A39" s="101" t="s">
        <v>24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ht="12.75">
      <c r="A40" s="26" t="s">
        <v>51</v>
      </c>
      <c r="B40" s="49">
        <v>1069.4339999999997</v>
      </c>
      <c r="C40" s="9">
        <v>1006.4339999999999</v>
      </c>
      <c r="D40" s="18">
        <v>41.5</v>
      </c>
      <c r="E40" s="49">
        <v>881.5389999999998</v>
      </c>
      <c r="F40" s="9">
        <v>818.5389999999999</v>
      </c>
      <c r="G40" s="9">
        <v>432.182</v>
      </c>
      <c r="H40" s="9">
        <v>369.182</v>
      </c>
      <c r="I40" s="9">
        <v>373.9489999999997</v>
      </c>
      <c r="J40" s="9">
        <v>300.227</v>
      </c>
      <c r="K40" s="9">
        <v>0</v>
      </c>
      <c r="L40" s="9">
        <v>75.40800000000002</v>
      </c>
      <c r="M40" s="9">
        <v>0</v>
      </c>
      <c r="N40" s="49">
        <v>132.292</v>
      </c>
      <c r="O40" s="9">
        <v>129.372</v>
      </c>
      <c r="P40" s="50">
        <v>187.895</v>
      </c>
    </row>
    <row r="41" spans="1:16" ht="12.75">
      <c r="A41" s="27" t="s">
        <v>52</v>
      </c>
      <c r="B41" s="43">
        <v>478.27799999999996</v>
      </c>
      <c r="C41" s="8">
        <v>478.27799999999996</v>
      </c>
      <c r="D41" s="10">
        <v>123.02399999999997</v>
      </c>
      <c r="E41" s="43">
        <v>366.36899999999997</v>
      </c>
      <c r="F41" s="8">
        <v>366.36899999999997</v>
      </c>
      <c r="G41" s="8">
        <v>0</v>
      </c>
      <c r="H41" s="8">
        <v>0</v>
      </c>
      <c r="I41" s="8">
        <v>302.70899999999995</v>
      </c>
      <c r="J41" s="8">
        <v>179.266</v>
      </c>
      <c r="K41" s="8">
        <v>34.5</v>
      </c>
      <c r="L41" s="8">
        <v>29.16</v>
      </c>
      <c r="M41" s="8">
        <v>0</v>
      </c>
      <c r="N41" s="43">
        <v>0</v>
      </c>
      <c r="O41" s="8">
        <v>0</v>
      </c>
      <c r="P41" s="44">
        <v>111.90899999999999</v>
      </c>
    </row>
    <row r="42" spans="1:16" ht="12.75">
      <c r="A42" s="27" t="s">
        <v>54</v>
      </c>
      <c r="B42" s="43">
        <v>661.4389999999999</v>
      </c>
      <c r="C42" s="8">
        <v>645.4389999999999</v>
      </c>
      <c r="D42" s="10">
        <v>77.72400000000002</v>
      </c>
      <c r="E42" s="43">
        <v>527.3099999999998</v>
      </c>
      <c r="F42" s="8">
        <v>511.30999999999983</v>
      </c>
      <c r="G42" s="8">
        <v>2.288</v>
      </c>
      <c r="H42" s="8">
        <v>2.288</v>
      </c>
      <c r="I42" s="8">
        <v>384.0219999999998</v>
      </c>
      <c r="J42" s="8">
        <v>240.001</v>
      </c>
      <c r="K42" s="8">
        <v>0</v>
      </c>
      <c r="L42" s="8">
        <v>141</v>
      </c>
      <c r="M42" s="8">
        <v>0</v>
      </c>
      <c r="N42" s="43">
        <v>0</v>
      </c>
      <c r="O42" s="8">
        <v>0</v>
      </c>
      <c r="P42" s="44">
        <v>134.12900000000002</v>
      </c>
    </row>
    <row r="43" spans="1:16" ht="12.75">
      <c r="A43" s="27" t="s">
        <v>53</v>
      </c>
      <c r="B43" s="43">
        <v>6913.464999999999</v>
      </c>
      <c r="C43" s="8">
        <v>6727.449</v>
      </c>
      <c r="D43" s="10">
        <v>3830.5969999999998</v>
      </c>
      <c r="E43" s="43">
        <v>5880.817999999999</v>
      </c>
      <c r="F43" s="8">
        <v>5713.379999999999</v>
      </c>
      <c r="G43" s="8">
        <v>2187.9690000000005</v>
      </c>
      <c r="H43" s="8">
        <v>2032.9689999999998</v>
      </c>
      <c r="I43" s="8">
        <v>3650.848999999999</v>
      </c>
      <c r="J43" s="8">
        <v>1968.662</v>
      </c>
      <c r="K43" s="8">
        <v>42</v>
      </c>
      <c r="L43" s="8">
        <v>0</v>
      </c>
      <c r="M43" s="8">
        <v>0</v>
      </c>
      <c r="N43" s="43">
        <v>2700</v>
      </c>
      <c r="O43" s="8">
        <v>0</v>
      </c>
      <c r="P43" s="44">
        <v>1032.647</v>
      </c>
    </row>
    <row r="44" spans="1:16" ht="12.75">
      <c r="A44" s="27" t="s">
        <v>25</v>
      </c>
      <c r="B44" s="43">
        <v>1832.822</v>
      </c>
      <c r="C44" s="8">
        <v>1832.822</v>
      </c>
      <c r="D44" s="10">
        <v>640.8</v>
      </c>
      <c r="E44" s="43">
        <v>1453.282</v>
      </c>
      <c r="F44" s="8">
        <v>1453.282</v>
      </c>
      <c r="G44" s="8">
        <v>527.365</v>
      </c>
      <c r="H44" s="8">
        <v>527.365</v>
      </c>
      <c r="I44" s="8">
        <v>624.0619999999999</v>
      </c>
      <c r="J44" s="8">
        <v>480.28799999999995</v>
      </c>
      <c r="K44" s="8">
        <v>0</v>
      </c>
      <c r="L44" s="8">
        <v>301.85499999999996</v>
      </c>
      <c r="M44" s="8">
        <v>0</v>
      </c>
      <c r="N44" s="43">
        <v>4.28</v>
      </c>
      <c r="O44" s="8">
        <v>0</v>
      </c>
      <c r="P44" s="44">
        <v>379.54</v>
      </c>
    </row>
    <row r="45" spans="1:16" ht="13.5" thickBot="1">
      <c r="A45" s="28" t="s">
        <v>55</v>
      </c>
      <c r="B45" s="45">
        <v>2106.1710000000003</v>
      </c>
      <c r="C45" s="12">
        <v>1973.171</v>
      </c>
      <c r="D45" s="16">
        <v>952.7999999999997</v>
      </c>
      <c r="E45" s="45">
        <v>1976.7990000000002</v>
      </c>
      <c r="F45" s="12">
        <v>1843.799</v>
      </c>
      <c r="G45" s="12">
        <v>1045.954</v>
      </c>
      <c r="H45" s="12">
        <v>1037.954</v>
      </c>
      <c r="I45" s="12">
        <v>774.5590000000002</v>
      </c>
      <c r="J45" s="12">
        <v>344.55899999999997</v>
      </c>
      <c r="K45" s="12">
        <v>0</v>
      </c>
      <c r="L45" s="12">
        <v>31.286</v>
      </c>
      <c r="M45" s="12">
        <v>125</v>
      </c>
      <c r="N45" s="45">
        <v>86</v>
      </c>
      <c r="O45" s="12">
        <v>0</v>
      </c>
      <c r="P45" s="46">
        <v>129.37199999999999</v>
      </c>
    </row>
    <row r="46" spans="1:16" ht="13.5" thickBot="1">
      <c r="A46" s="3" t="s">
        <v>12</v>
      </c>
      <c r="B46" s="47">
        <f>SUM(B40:B45)</f>
        <v>13061.608999999999</v>
      </c>
      <c r="C46" s="24">
        <f aca="true" t="shared" si="4" ref="C46:O46">SUM(C40:C45)</f>
        <v>12663.592999999999</v>
      </c>
      <c r="D46" s="20">
        <f t="shared" si="4"/>
        <v>5666.445</v>
      </c>
      <c r="E46" s="47">
        <f t="shared" si="4"/>
        <v>11086.116999999998</v>
      </c>
      <c r="F46" s="24">
        <f t="shared" si="4"/>
        <v>10706.679</v>
      </c>
      <c r="G46" s="24">
        <f t="shared" si="4"/>
        <v>4195.758</v>
      </c>
      <c r="H46" s="24">
        <f t="shared" si="4"/>
        <v>3969.758</v>
      </c>
      <c r="I46" s="24">
        <f t="shared" si="4"/>
        <v>6110.149999999999</v>
      </c>
      <c r="J46" s="24">
        <f t="shared" si="4"/>
        <v>3513.0029999999997</v>
      </c>
      <c r="K46" s="24">
        <f t="shared" si="4"/>
        <v>76.5</v>
      </c>
      <c r="L46" s="24">
        <f t="shared" si="4"/>
        <v>578.7090000000001</v>
      </c>
      <c r="M46" s="24">
        <f t="shared" si="4"/>
        <v>125</v>
      </c>
      <c r="N46" s="47">
        <f t="shared" si="4"/>
        <v>2922.572</v>
      </c>
      <c r="O46" s="24">
        <f t="shared" si="4"/>
        <v>129.372</v>
      </c>
      <c r="P46" s="52">
        <f>SUM(P40:P45)</f>
        <v>1975.492</v>
      </c>
    </row>
    <row r="47" spans="1:16" ht="13.5" thickBot="1">
      <c r="A47" s="106" t="s">
        <v>36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8"/>
    </row>
    <row r="48" spans="1:16" ht="12.75">
      <c r="A48" s="26" t="s">
        <v>71</v>
      </c>
      <c r="B48" s="49">
        <v>2639.267</v>
      </c>
      <c r="C48" s="9">
        <v>794.2669999999999</v>
      </c>
      <c r="D48" s="18">
        <v>199.252</v>
      </c>
      <c r="E48" s="49">
        <v>2395.5229999999997</v>
      </c>
      <c r="F48" s="9">
        <v>550.5229999999999</v>
      </c>
      <c r="G48" s="9">
        <v>1862.395</v>
      </c>
      <c r="H48" s="9">
        <v>17.395</v>
      </c>
      <c r="I48" s="9">
        <v>461.7029999999997</v>
      </c>
      <c r="J48" s="9">
        <v>309.699</v>
      </c>
      <c r="K48" s="9">
        <v>1.4249999999999998</v>
      </c>
      <c r="L48" s="9">
        <v>70</v>
      </c>
      <c r="M48" s="9">
        <v>0</v>
      </c>
      <c r="N48" s="49">
        <v>3</v>
      </c>
      <c r="O48" s="9">
        <v>0</v>
      </c>
      <c r="P48" s="50">
        <v>243.74399999999997</v>
      </c>
    </row>
    <row r="49" spans="1:16" ht="12.75">
      <c r="A49" s="27" t="s">
        <v>72</v>
      </c>
      <c r="B49" s="43">
        <v>581.98</v>
      </c>
      <c r="C49" s="8">
        <v>581.98</v>
      </c>
      <c r="D49" s="10">
        <v>131.54000000000008</v>
      </c>
      <c r="E49" s="43">
        <v>446.49</v>
      </c>
      <c r="F49" s="8">
        <v>446.49</v>
      </c>
      <c r="G49" s="8">
        <v>3.8629999999999995</v>
      </c>
      <c r="H49" s="8">
        <v>3.8629999999999995</v>
      </c>
      <c r="I49" s="8">
        <v>351.627</v>
      </c>
      <c r="J49" s="8">
        <v>210.14</v>
      </c>
      <c r="K49" s="8">
        <v>0</v>
      </c>
      <c r="L49" s="8">
        <v>91</v>
      </c>
      <c r="M49" s="8">
        <v>0</v>
      </c>
      <c r="N49" s="43">
        <v>0</v>
      </c>
      <c r="O49" s="8">
        <v>0</v>
      </c>
      <c r="P49" s="44">
        <v>135.49</v>
      </c>
    </row>
    <row r="50" spans="1:16" ht="12.75">
      <c r="A50" s="27" t="s">
        <v>73</v>
      </c>
      <c r="B50" s="43">
        <v>4408.02</v>
      </c>
      <c r="C50" s="8">
        <v>818.0200000000003</v>
      </c>
      <c r="D50" s="10">
        <v>99.37</v>
      </c>
      <c r="E50" s="43">
        <v>4243.1900000000005</v>
      </c>
      <c r="F50" s="8">
        <v>653.1900000000003</v>
      </c>
      <c r="G50" s="8">
        <v>100.00999999999999</v>
      </c>
      <c r="H50" s="8">
        <v>100.00999999999999</v>
      </c>
      <c r="I50" s="8">
        <v>443.4620000000003</v>
      </c>
      <c r="J50" s="8">
        <v>336.00999999999993</v>
      </c>
      <c r="K50" s="8">
        <v>0</v>
      </c>
      <c r="L50" s="8">
        <v>109.718</v>
      </c>
      <c r="M50" s="8">
        <v>3590</v>
      </c>
      <c r="N50" s="43">
        <v>0</v>
      </c>
      <c r="O50" s="8">
        <v>0</v>
      </c>
      <c r="P50" s="44">
        <v>164.83</v>
      </c>
    </row>
    <row r="51" spans="1:16" ht="12.75">
      <c r="A51" s="27" t="s">
        <v>37</v>
      </c>
      <c r="B51" s="43">
        <v>414.8620000000001</v>
      </c>
      <c r="C51" s="8">
        <v>414.8620000000001</v>
      </c>
      <c r="D51" s="10">
        <v>52.709</v>
      </c>
      <c r="E51" s="43">
        <v>345.27300000000014</v>
      </c>
      <c r="F51" s="8">
        <v>345.27300000000014</v>
      </c>
      <c r="G51" s="8">
        <v>7.024</v>
      </c>
      <c r="H51" s="8">
        <v>7.024</v>
      </c>
      <c r="I51" s="8">
        <v>273.24900000000014</v>
      </c>
      <c r="J51" s="8">
        <v>198.297</v>
      </c>
      <c r="K51" s="8">
        <v>0</v>
      </c>
      <c r="L51" s="8">
        <v>65</v>
      </c>
      <c r="M51" s="8">
        <v>0</v>
      </c>
      <c r="N51" s="43">
        <v>0</v>
      </c>
      <c r="O51" s="8">
        <v>0</v>
      </c>
      <c r="P51" s="44">
        <v>69.58899999999997</v>
      </c>
    </row>
    <row r="52" spans="1:16" ht="12.75">
      <c r="A52" s="27" t="s">
        <v>74</v>
      </c>
      <c r="B52" s="43">
        <v>1119.5629999999999</v>
      </c>
      <c r="C52" s="8">
        <v>1119.5629999999999</v>
      </c>
      <c r="D52" s="10">
        <v>214.16999999999996</v>
      </c>
      <c r="E52" s="43">
        <v>839.4029999999999</v>
      </c>
      <c r="F52" s="8">
        <v>839.4029999999999</v>
      </c>
      <c r="G52" s="8">
        <v>12.523</v>
      </c>
      <c r="H52" s="8">
        <v>12.523</v>
      </c>
      <c r="I52" s="8">
        <v>674.9499999999999</v>
      </c>
      <c r="J52" s="8">
        <v>487.60300000000007</v>
      </c>
      <c r="K52" s="8">
        <v>0</v>
      </c>
      <c r="L52" s="8">
        <v>151.92999999999998</v>
      </c>
      <c r="M52" s="8">
        <v>0</v>
      </c>
      <c r="N52" s="43">
        <v>0</v>
      </c>
      <c r="O52" s="8">
        <v>0</v>
      </c>
      <c r="P52" s="44">
        <v>280.15999999999997</v>
      </c>
    </row>
    <row r="53" spans="1:16" ht="12.75">
      <c r="A53" s="27" t="s">
        <v>75</v>
      </c>
      <c r="B53" s="43">
        <v>4812.130999999999</v>
      </c>
      <c r="C53" s="8">
        <v>4801.123</v>
      </c>
      <c r="D53" s="10">
        <v>1791.6100000000001</v>
      </c>
      <c r="E53" s="43">
        <v>3760.1169999999993</v>
      </c>
      <c r="F53" s="8">
        <v>3749.1089999999995</v>
      </c>
      <c r="G53" s="8">
        <v>152.345</v>
      </c>
      <c r="H53" s="8">
        <v>141.337</v>
      </c>
      <c r="I53" s="8">
        <v>3431.1349999999993</v>
      </c>
      <c r="J53" s="8">
        <v>1712.828</v>
      </c>
      <c r="K53" s="8">
        <v>176.637</v>
      </c>
      <c r="L53" s="8">
        <v>0</v>
      </c>
      <c r="M53" s="8">
        <v>0</v>
      </c>
      <c r="N53" s="43">
        <v>158</v>
      </c>
      <c r="O53" s="8">
        <v>158</v>
      </c>
      <c r="P53" s="44">
        <v>1052.014</v>
      </c>
    </row>
    <row r="54" spans="1:16" ht="13.5" thickBot="1">
      <c r="A54" s="28" t="s">
        <v>76</v>
      </c>
      <c r="B54" s="45">
        <v>1459.298</v>
      </c>
      <c r="C54" s="12">
        <v>759.298</v>
      </c>
      <c r="D54" s="16">
        <v>120.51099999999997</v>
      </c>
      <c r="E54" s="45">
        <v>1147.2559999999999</v>
      </c>
      <c r="F54" s="12">
        <v>447.2559999999999</v>
      </c>
      <c r="G54" s="12">
        <v>22.352</v>
      </c>
      <c r="H54" s="12">
        <v>22.352</v>
      </c>
      <c r="I54" s="12">
        <v>424.90399999999977</v>
      </c>
      <c r="J54" s="12">
        <v>302.747</v>
      </c>
      <c r="K54" s="12">
        <v>0</v>
      </c>
      <c r="L54" s="12">
        <v>0</v>
      </c>
      <c r="M54" s="12">
        <v>700</v>
      </c>
      <c r="N54" s="45">
        <v>0</v>
      </c>
      <c r="O54" s="12">
        <v>0</v>
      </c>
      <c r="P54" s="46">
        <v>312.0420000000001</v>
      </c>
    </row>
    <row r="55" spans="1:16" ht="13.5" thickBot="1">
      <c r="A55" s="3" t="s">
        <v>12</v>
      </c>
      <c r="B55" s="47">
        <f>SUM(B48:B54)</f>
        <v>15435.121</v>
      </c>
      <c r="C55" s="24">
        <f aca="true" t="shared" si="5" ref="C55:O55">SUM(C48:C54)</f>
        <v>9289.113</v>
      </c>
      <c r="D55" s="20">
        <f t="shared" si="5"/>
        <v>2609.1620000000003</v>
      </c>
      <c r="E55" s="47">
        <f>SUM(E48:E54)</f>
        <v>13177.251999999999</v>
      </c>
      <c r="F55" s="24">
        <f t="shared" si="5"/>
        <v>7031.244</v>
      </c>
      <c r="G55" s="24">
        <f t="shared" si="5"/>
        <v>2160.5119999999997</v>
      </c>
      <c r="H55" s="24">
        <f t="shared" si="5"/>
        <v>304.5039999999999</v>
      </c>
      <c r="I55" s="24">
        <f t="shared" si="5"/>
        <v>6061.029999999999</v>
      </c>
      <c r="J55" s="24">
        <f t="shared" si="5"/>
        <v>3557.324</v>
      </c>
      <c r="K55" s="24">
        <f t="shared" si="5"/>
        <v>178.062</v>
      </c>
      <c r="L55" s="24">
        <f t="shared" si="5"/>
        <v>487.648</v>
      </c>
      <c r="M55" s="24">
        <f t="shared" si="5"/>
        <v>4290</v>
      </c>
      <c r="N55" s="47">
        <f t="shared" si="5"/>
        <v>161</v>
      </c>
      <c r="O55" s="24">
        <f t="shared" si="5"/>
        <v>158</v>
      </c>
      <c r="P55" s="52">
        <f>SUM(P48:P54)</f>
        <v>2257.8689999999997</v>
      </c>
    </row>
    <row r="56" spans="1:16" ht="13.5" thickBot="1">
      <c r="A56" s="109" t="s">
        <v>26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5"/>
    </row>
    <row r="57" spans="1:16" ht="12.75">
      <c r="A57" s="26" t="s">
        <v>27</v>
      </c>
      <c r="B57" s="49">
        <v>1023.3120000000004</v>
      </c>
      <c r="C57" s="9">
        <v>1023.3120000000004</v>
      </c>
      <c r="D57" s="15">
        <v>182.74100000000033</v>
      </c>
      <c r="E57" s="49">
        <v>779.8120000000004</v>
      </c>
      <c r="F57" s="9">
        <v>779.8120000000004</v>
      </c>
      <c r="G57" s="9">
        <v>24.826</v>
      </c>
      <c r="H57" s="9">
        <v>24.826</v>
      </c>
      <c r="I57" s="9">
        <v>662.9860000000003</v>
      </c>
      <c r="J57" s="9">
        <v>474.5889999999998</v>
      </c>
      <c r="K57" s="9">
        <v>0</v>
      </c>
      <c r="L57" s="9">
        <v>92</v>
      </c>
      <c r="M57" s="9">
        <v>0</v>
      </c>
      <c r="N57" s="49">
        <v>0</v>
      </c>
      <c r="O57" s="9">
        <v>0</v>
      </c>
      <c r="P57" s="50">
        <v>243.5</v>
      </c>
    </row>
    <row r="58" spans="1:16" ht="12.75">
      <c r="A58" s="27" t="s">
        <v>56</v>
      </c>
      <c r="B58" s="43">
        <v>818.3500000000001</v>
      </c>
      <c r="C58" s="8">
        <v>818.3500000000001</v>
      </c>
      <c r="D58" s="11">
        <v>16.943000000000012</v>
      </c>
      <c r="E58" s="43">
        <v>590.9700000000001</v>
      </c>
      <c r="F58" s="8">
        <v>590.9700000000001</v>
      </c>
      <c r="G58" s="8">
        <v>323.752</v>
      </c>
      <c r="H58" s="8">
        <v>323.752</v>
      </c>
      <c r="I58" s="8">
        <v>201.31800000000013</v>
      </c>
      <c r="J58" s="8">
        <v>178.375</v>
      </c>
      <c r="K58" s="8">
        <v>0</v>
      </c>
      <c r="L58" s="8">
        <v>65.9</v>
      </c>
      <c r="M58" s="8">
        <v>0</v>
      </c>
      <c r="N58" s="43">
        <v>0</v>
      </c>
      <c r="O58" s="8">
        <v>0</v>
      </c>
      <c r="P58" s="44">
        <v>227.38000000000002</v>
      </c>
    </row>
    <row r="59" spans="1:16" ht="12.75">
      <c r="A59" s="28" t="s">
        <v>58</v>
      </c>
      <c r="B59" s="45">
        <v>575</v>
      </c>
      <c r="C59" s="12">
        <v>575</v>
      </c>
      <c r="D59" s="67">
        <v>69</v>
      </c>
      <c r="E59" s="45">
        <v>443</v>
      </c>
      <c r="F59" s="12">
        <v>443</v>
      </c>
      <c r="G59" s="12">
        <v>0</v>
      </c>
      <c r="H59" s="12">
        <v>0</v>
      </c>
      <c r="I59" s="12">
        <v>443</v>
      </c>
      <c r="J59" s="12">
        <v>374</v>
      </c>
      <c r="K59" s="12">
        <v>0</v>
      </c>
      <c r="L59" s="12">
        <v>0</v>
      </c>
      <c r="M59" s="12">
        <v>0</v>
      </c>
      <c r="N59" s="45">
        <v>0</v>
      </c>
      <c r="O59" s="12">
        <v>0</v>
      </c>
      <c r="P59" s="54">
        <v>132</v>
      </c>
    </row>
    <row r="60" spans="1:16" ht="13.5" thickBot="1">
      <c r="A60" s="27" t="s">
        <v>57</v>
      </c>
      <c r="B60" s="43">
        <v>1153.447</v>
      </c>
      <c r="C60" s="8">
        <v>1153.447</v>
      </c>
      <c r="D60" s="11">
        <v>403.53100000000006</v>
      </c>
      <c r="E60" s="43">
        <v>874.4739999999999</v>
      </c>
      <c r="F60" s="8">
        <v>874.4739999999999</v>
      </c>
      <c r="G60" s="8">
        <v>39</v>
      </c>
      <c r="H60" s="8">
        <v>39</v>
      </c>
      <c r="I60" s="8">
        <v>834.134</v>
      </c>
      <c r="J60" s="8">
        <v>551.363</v>
      </c>
      <c r="K60" s="8">
        <v>1.34</v>
      </c>
      <c r="L60" s="8">
        <v>0</v>
      </c>
      <c r="M60" s="8">
        <v>0</v>
      </c>
      <c r="N60" s="43">
        <v>0</v>
      </c>
      <c r="O60" s="8">
        <v>0</v>
      </c>
      <c r="P60" s="44">
        <v>278.973</v>
      </c>
    </row>
    <row r="61" spans="1:16" ht="13.5" thickBot="1">
      <c r="A61" s="3" t="s">
        <v>12</v>
      </c>
      <c r="B61" s="47">
        <f>SUM(B57:B60)</f>
        <v>3570.1090000000004</v>
      </c>
      <c r="C61" s="24">
        <f aca="true" t="shared" si="6" ref="C61:O61">SUM(C57:C60)</f>
        <v>3570.1090000000004</v>
      </c>
      <c r="D61" s="20">
        <f t="shared" si="6"/>
        <v>672.2150000000004</v>
      </c>
      <c r="E61" s="20">
        <f t="shared" si="6"/>
        <v>2688.2560000000003</v>
      </c>
      <c r="F61" s="24">
        <f>SUM(F57:F60)</f>
        <v>2688.2560000000003</v>
      </c>
      <c r="G61" s="24">
        <f t="shared" si="6"/>
        <v>387.57800000000003</v>
      </c>
      <c r="H61" s="24">
        <f t="shared" si="6"/>
        <v>387.57800000000003</v>
      </c>
      <c r="I61" s="24">
        <f t="shared" si="6"/>
        <v>2141.4380000000006</v>
      </c>
      <c r="J61" s="24">
        <f t="shared" si="6"/>
        <v>1578.327</v>
      </c>
      <c r="K61" s="24">
        <f t="shared" si="6"/>
        <v>1.34</v>
      </c>
      <c r="L61" s="24">
        <f t="shared" si="6"/>
        <v>157.9</v>
      </c>
      <c r="M61" s="24">
        <f t="shared" si="6"/>
        <v>0</v>
      </c>
      <c r="N61" s="47">
        <f t="shared" si="6"/>
        <v>0</v>
      </c>
      <c r="O61" s="24">
        <f t="shared" si="6"/>
        <v>0</v>
      </c>
      <c r="P61" s="52">
        <f>SUM(P57:P60)</f>
        <v>881.8530000000001</v>
      </c>
    </row>
    <row r="62" spans="1:16" ht="13.5" thickBot="1">
      <c r="A62" s="101" t="s">
        <v>79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5"/>
    </row>
    <row r="63" spans="1:16" ht="12.75">
      <c r="A63" s="26" t="s">
        <v>59</v>
      </c>
      <c r="B63" s="49">
        <v>5457.6939999999995</v>
      </c>
      <c r="C63" s="9">
        <v>2727.694</v>
      </c>
      <c r="D63" s="18">
        <v>544</v>
      </c>
      <c r="E63" s="49">
        <v>4707.6939999999995</v>
      </c>
      <c r="F63" s="9">
        <v>1977.694</v>
      </c>
      <c r="G63" s="9">
        <v>3155</v>
      </c>
      <c r="H63" s="9">
        <v>425</v>
      </c>
      <c r="I63" s="9">
        <v>1528.1699999999996</v>
      </c>
      <c r="J63" s="9">
        <v>989</v>
      </c>
      <c r="K63" s="9">
        <v>24.524</v>
      </c>
      <c r="L63" s="9">
        <v>0</v>
      </c>
      <c r="M63" s="9">
        <v>0</v>
      </c>
      <c r="N63" s="49">
        <v>160618</v>
      </c>
      <c r="O63" s="9">
        <v>156697</v>
      </c>
      <c r="P63" s="50">
        <v>750</v>
      </c>
    </row>
    <row r="64" spans="1:16" ht="12.75">
      <c r="A64" s="27" t="s">
        <v>60</v>
      </c>
      <c r="B64" s="43">
        <v>1387.1950000000002</v>
      </c>
      <c r="C64" s="8">
        <v>1387.1950000000002</v>
      </c>
      <c r="D64" s="10">
        <v>466.9</v>
      </c>
      <c r="E64" s="43">
        <v>1137.3950000000002</v>
      </c>
      <c r="F64" s="8">
        <v>1137.3950000000002</v>
      </c>
      <c r="G64" s="8">
        <v>265.8</v>
      </c>
      <c r="H64" s="8">
        <v>265.8</v>
      </c>
      <c r="I64" s="8">
        <v>863.5950000000003</v>
      </c>
      <c r="J64" s="8">
        <v>515.9</v>
      </c>
      <c r="K64" s="8">
        <v>8</v>
      </c>
      <c r="L64" s="8">
        <v>0</v>
      </c>
      <c r="M64" s="8">
        <v>0</v>
      </c>
      <c r="N64" s="43">
        <v>0</v>
      </c>
      <c r="O64" s="8">
        <v>0</v>
      </c>
      <c r="P64" s="44">
        <v>249.8</v>
      </c>
    </row>
    <row r="65" spans="1:16" ht="12.75">
      <c r="A65" s="27" t="s">
        <v>28</v>
      </c>
      <c r="B65" s="43">
        <v>228.70000000000002</v>
      </c>
      <c r="C65" s="8">
        <v>228.70000000000002</v>
      </c>
      <c r="D65" s="10">
        <v>30.300000000000026</v>
      </c>
      <c r="E65" s="43">
        <v>188.70000000000002</v>
      </c>
      <c r="F65" s="8">
        <v>188.70000000000002</v>
      </c>
      <c r="G65" s="8">
        <v>42.599999999999994</v>
      </c>
      <c r="H65" s="8">
        <v>42.599999999999994</v>
      </c>
      <c r="I65" s="8">
        <v>146.10000000000002</v>
      </c>
      <c r="J65" s="8">
        <v>115.8</v>
      </c>
      <c r="K65" s="8">
        <v>0</v>
      </c>
      <c r="L65" s="8">
        <v>0</v>
      </c>
      <c r="M65" s="8">
        <v>0</v>
      </c>
      <c r="N65" s="43">
        <v>0</v>
      </c>
      <c r="O65" s="8">
        <v>0</v>
      </c>
      <c r="P65" s="44">
        <v>40</v>
      </c>
    </row>
    <row r="66" spans="1:16" ht="13.5" thickBot="1">
      <c r="A66" s="28" t="s">
        <v>61</v>
      </c>
      <c r="B66" s="45">
        <v>4467.127</v>
      </c>
      <c r="C66" s="12">
        <v>2467.127</v>
      </c>
      <c r="D66" s="16">
        <v>918.6629999999999</v>
      </c>
      <c r="E66" s="45">
        <v>3897.0660000000003</v>
      </c>
      <c r="F66" s="12">
        <v>1897.0659999999998</v>
      </c>
      <c r="G66" s="12">
        <v>826.32</v>
      </c>
      <c r="H66" s="12">
        <v>826.32</v>
      </c>
      <c r="I66" s="12">
        <v>1044.746</v>
      </c>
      <c r="J66" s="12">
        <v>742.0830000000002</v>
      </c>
      <c r="K66" s="12">
        <v>0</v>
      </c>
      <c r="L66" s="12">
        <v>26</v>
      </c>
      <c r="M66" s="12">
        <v>2000</v>
      </c>
      <c r="N66" s="45">
        <v>2540</v>
      </c>
      <c r="O66" s="12">
        <v>0</v>
      </c>
      <c r="P66" s="46">
        <v>570.061</v>
      </c>
    </row>
    <row r="67" spans="1:16" ht="13.5" thickBot="1">
      <c r="A67" s="3" t="s">
        <v>12</v>
      </c>
      <c r="B67" s="47">
        <f>SUM(B63:B66)</f>
        <v>11540.716</v>
      </c>
      <c r="C67" s="24">
        <f aca="true" t="shared" si="7" ref="C67:O67">SUM(C63:C66)</f>
        <v>6810.716</v>
      </c>
      <c r="D67" s="20">
        <f t="shared" si="7"/>
        <v>1959.8629999999998</v>
      </c>
      <c r="E67" s="47">
        <f t="shared" si="7"/>
        <v>9930.855</v>
      </c>
      <c r="F67" s="24">
        <f t="shared" si="7"/>
        <v>5200.855</v>
      </c>
      <c r="G67" s="24">
        <f t="shared" si="7"/>
        <v>4289.72</v>
      </c>
      <c r="H67" s="24">
        <f t="shared" si="7"/>
        <v>1559.72</v>
      </c>
      <c r="I67" s="24">
        <f t="shared" si="7"/>
        <v>3582.611</v>
      </c>
      <c r="J67" s="24">
        <f t="shared" si="7"/>
        <v>2362.7830000000004</v>
      </c>
      <c r="K67" s="24">
        <f t="shared" si="7"/>
        <v>32.524</v>
      </c>
      <c r="L67" s="24">
        <f t="shared" si="7"/>
        <v>26</v>
      </c>
      <c r="M67" s="24">
        <f t="shared" si="7"/>
        <v>2000</v>
      </c>
      <c r="N67" s="47">
        <f t="shared" si="7"/>
        <v>163158</v>
      </c>
      <c r="O67" s="24">
        <f t="shared" si="7"/>
        <v>156697</v>
      </c>
      <c r="P67" s="52">
        <f>SUM(P63:P66)</f>
        <v>1609.8609999999999</v>
      </c>
    </row>
    <row r="68" spans="1:16" ht="13.5" thickBot="1">
      <c r="A68" s="101" t="s">
        <v>29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5"/>
    </row>
    <row r="69" spans="1:16" ht="12.75">
      <c r="A69" s="26" t="s">
        <v>62</v>
      </c>
      <c r="B69" s="49">
        <v>1339.2979999999998</v>
      </c>
      <c r="C69" s="9">
        <v>786.8879999999999</v>
      </c>
      <c r="D69" s="18">
        <v>220.31000000000012</v>
      </c>
      <c r="E69" s="49">
        <v>1101.6479999999997</v>
      </c>
      <c r="F69" s="9">
        <v>549.2379999999999</v>
      </c>
      <c r="G69" s="9">
        <v>606.38</v>
      </c>
      <c r="H69" s="9">
        <v>53.970000000000006</v>
      </c>
      <c r="I69" s="9">
        <v>452.7699999999997</v>
      </c>
      <c r="J69" s="9">
        <v>286.17999999999995</v>
      </c>
      <c r="K69" s="9">
        <v>1.2</v>
      </c>
      <c r="L69" s="9">
        <v>41.298</v>
      </c>
      <c r="M69" s="9">
        <v>0</v>
      </c>
      <c r="N69" s="49">
        <v>0</v>
      </c>
      <c r="O69" s="9">
        <v>0</v>
      </c>
      <c r="P69" s="50">
        <v>237.65</v>
      </c>
    </row>
    <row r="70" spans="1:16" ht="12.75">
      <c r="A70" s="27" t="s">
        <v>30</v>
      </c>
      <c r="B70" s="43">
        <v>7894.8859999999995</v>
      </c>
      <c r="C70" s="8">
        <v>610.8859999999997</v>
      </c>
      <c r="D70" s="10">
        <v>83.9699999999998</v>
      </c>
      <c r="E70" s="43">
        <v>7675.588</v>
      </c>
      <c r="F70" s="8">
        <v>391.5879999999996</v>
      </c>
      <c r="G70" s="8">
        <v>10.780000000000001</v>
      </c>
      <c r="H70" s="8">
        <v>10.780000000000001</v>
      </c>
      <c r="I70" s="8">
        <v>314.59800000000024</v>
      </c>
      <c r="J70" s="8">
        <v>259.11700000000013</v>
      </c>
      <c r="K70" s="8">
        <v>7.21</v>
      </c>
      <c r="L70" s="8">
        <v>59</v>
      </c>
      <c r="M70" s="8">
        <v>7284</v>
      </c>
      <c r="N70" s="43">
        <v>0</v>
      </c>
      <c r="O70" s="8">
        <v>0</v>
      </c>
      <c r="P70" s="44">
        <v>219.2980000000001</v>
      </c>
    </row>
    <row r="71" spans="1:16" ht="12.75">
      <c r="A71" s="27" t="s">
        <v>63</v>
      </c>
      <c r="B71" s="43">
        <v>2838.3250000000003</v>
      </c>
      <c r="C71" s="8">
        <v>399.065</v>
      </c>
      <c r="D71" s="10">
        <v>114.65700000000001</v>
      </c>
      <c r="E71" s="43">
        <v>2772.2250000000004</v>
      </c>
      <c r="F71" s="8">
        <v>332.96500000000003</v>
      </c>
      <c r="G71" s="8">
        <v>4</v>
      </c>
      <c r="H71" s="8">
        <v>4</v>
      </c>
      <c r="I71" s="8">
        <v>326.01300000000003</v>
      </c>
      <c r="J71" s="8">
        <v>238.03</v>
      </c>
      <c r="K71" s="8">
        <v>2.952</v>
      </c>
      <c r="L71" s="8">
        <v>0</v>
      </c>
      <c r="M71" s="8">
        <v>2439.26</v>
      </c>
      <c r="N71" s="43">
        <v>0</v>
      </c>
      <c r="O71" s="8">
        <v>0</v>
      </c>
      <c r="P71" s="44">
        <v>66.1</v>
      </c>
    </row>
    <row r="72" spans="1:16" ht="12.75">
      <c r="A72" s="27" t="s">
        <v>31</v>
      </c>
      <c r="B72" s="43">
        <v>2825.2590000000005</v>
      </c>
      <c r="C72" s="8">
        <v>2639.2590000000005</v>
      </c>
      <c r="D72" s="10">
        <v>1190.8039999999996</v>
      </c>
      <c r="E72" s="43">
        <v>2466.2590000000005</v>
      </c>
      <c r="F72" s="8">
        <v>2280.259</v>
      </c>
      <c r="G72" s="8">
        <v>1247.535</v>
      </c>
      <c r="H72" s="8">
        <v>1061.535</v>
      </c>
      <c r="I72" s="8">
        <v>1200.0320000000004</v>
      </c>
      <c r="J72" s="8">
        <v>859.204</v>
      </c>
      <c r="K72" s="8">
        <v>18.692</v>
      </c>
      <c r="L72" s="8">
        <v>0</v>
      </c>
      <c r="M72" s="8">
        <v>0</v>
      </c>
      <c r="N72" s="43">
        <v>378</v>
      </c>
      <c r="O72" s="8">
        <v>45</v>
      </c>
      <c r="P72" s="44">
        <v>359</v>
      </c>
    </row>
    <row r="73" spans="1:16" ht="12.75">
      <c r="A73" s="27" t="s">
        <v>32</v>
      </c>
      <c r="B73" s="43">
        <v>24169.468</v>
      </c>
      <c r="C73" s="8">
        <v>1384</v>
      </c>
      <c r="D73" s="10">
        <v>318.62</v>
      </c>
      <c r="E73" s="43">
        <v>23695.895</v>
      </c>
      <c r="F73" s="8">
        <v>916.5360000000001</v>
      </c>
      <c r="G73" s="8">
        <v>0</v>
      </c>
      <c r="H73" s="8">
        <v>0</v>
      </c>
      <c r="I73" s="8">
        <v>956.433</v>
      </c>
      <c r="J73" s="8">
        <v>646</v>
      </c>
      <c r="K73" s="8">
        <v>22739.462</v>
      </c>
      <c r="L73" s="8">
        <v>0</v>
      </c>
      <c r="M73" s="8">
        <v>0</v>
      </c>
      <c r="N73" s="43">
        <v>0</v>
      </c>
      <c r="O73" s="8">
        <v>0</v>
      </c>
      <c r="P73" s="44">
        <v>473.573</v>
      </c>
    </row>
    <row r="74" spans="1:16" ht="13.5" thickBot="1">
      <c r="A74" s="28" t="s">
        <v>64</v>
      </c>
      <c r="B74" s="45">
        <v>5233.5869999999995</v>
      </c>
      <c r="C74" s="12">
        <v>440.68700000000007</v>
      </c>
      <c r="D74" s="16">
        <v>124.30000000000004</v>
      </c>
      <c r="E74" s="45">
        <v>5114.687</v>
      </c>
      <c r="F74" s="12">
        <v>321.78700000000003</v>
      </c>
      <c r="G74" s="12">
        <v>5.510000000000001</v>
      </c>
      <c r="H74" s="12">
        <v>5.51</v>
      </c>
      <c r="I74" s="12">
        <v>310.27700000000016</v>
      </c>
      <c r="J74" s="12">
        <v>203.81699999999998</v>
      </c>
      <c r="K74" s="12">
        <v>1</v>
      </c>
      <c r="L74" s="12">
        <v>0</v>
      </c>
      <c r="M74" s="12">
        <v>4797.9</v>
      </c>
      <c r="N74" s="45">
        <v>0</v>
      </c>
      <c r="O74" s="12">
        <v>0</v>
      </c>
      <c r="P74" s="46">
        <v>118.90000000000002</v>
      </c>
    </row>
    <row r="75" spans="1:16" ht="13.5" thickBot="1">
      <c r="A75" s="3" t="s">
        <v>12</v>
      </c>
      <c r="B75" s="47">
        <f>SUM(B69:B74)</f>
        <v>44300.823000000004</v>
      </c>
      <c r="C75" s="24">
        <f aca="true" t="shared" si="8" ref="C75:O75">SUM(C69:C74)</f>
        <v>6260.785</v>
      </c>
      <c r="D75" s="20">
        <f t="shared" si="8"/>
        <v>2052.6609999999996</v>
      </c>
      <c r="E75" s="47">
        <f t="shared" si="8"/>
        <v>42826.301999999996</v>
      </c>
      <c r="F75" s="24">
        <f t="shared" si="8"/>
        <v>4792.373</v>
      </c>
      <c r="G75" s="24">
        <f t="shared" si="8"/>
        <v>1874.2050000000002</v>
      </c>
      <c r="H75" s="24">
        <f t="shared" si="8"/>
        <v>1135.795</v>
      </c>
      <c r="I75" s="24">
        <f t="shared" si="8"/>
        <v>3560.1230000000005</v>
      </c>
      <c r="J75" s="24">
        <f>SUM(J69:J74)</f>
        <v>2492.348</v>
      </c>
      <c r="K75" s="24">
        <f t="shared" si="8"/>
        <v>22770.516</v>
      </c>
      <c r="L75" s="24">
        <f t="shared" si="8"/>
        <v>100.298</v>
      </c>
      <c r="M75" s="24">
        <f t="shared" si="8"/>
        <v>14521.16</v>
      </c>
      <c r="N75" s="47">
        <f t="shared" si="8"/>
        <v>378</v>
      </c>
      <c r="O75" s="24">
        <f t="shared" si="8"/>
        <v>45</v>
      </c>
      <c r="P75" s="52">
        <f>SUM(P69:P74)</f>
        <v>1474.5210000000002</v>
      </c>
    </row>
    <row r="76" spans="1:16" ht="13.5" thickBot="1">
      <c r="A76" s="101" t="s">
        <v>33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5"/>
    </row>
    <row r="77" spans="1:16" ht="12.75">
      <c r="A77" s="29" t="s">
        <v>65</v>
      </c>
      <c r="B77" s="49">
        <v>164218.559</v>
      </c>
      <c r="C77" s="9">
        <v>1206.019</v>
      </c>
      <c r="D77" s="18">
        <v>146.77200000000016</v>
      </c>
      <c r="E77" s="55">
        <v>164198.62900000002</v>
      </c>
      <c r="F77" s="9">
        <v>1186.089</v>
      </c>
      <c r="G77" s="9">
        <v>45.658</v>
      </c>
      <c r="H77" s="9">
        <v>45.65800000000001</v>
      </c>
      <c r="I77" s="9">
        <v>1106.1540000000439</v>
      </c>
      <c r="J77" s="9">
        <v>724.28</v>
      </c>
      <c r="K77" s="9">
        <v>159441.77</v>
      </c>
      <c r="L77" s="9">
        <v>317.04699999999997</v>
      </c>
      <c r="M77" s="9">
        <v>3288</v>
      </c>
      <c r="N77" s="49">
        <v>0</v>
      </c>
      <c r="O77" s="18">
        <v>0</v>
      </c>
      <c r="P77" s="50">
        <v>19.93</v>
      </c>
    </row>
    <row r="78" spans="1:16" ht="12.75">
      <c r="A78" s="30" t="s">
        <v>68</v>
      </c>
      <c r="B78" s="43">
        <v>1828.9450000000002</v>
      </c>
      <c r="C78" s="8">
        <v>494.419</v>
      </c>
      <c r="D78" s="10">
        <v>15.69300000000004</v>
      </c>
      <c r="E78" s="56">
        <v>1798.6350000000002</v>
      </c>
      <c r="F78" s="8">
        <v>464.109</v>
      </c>
      <c r="G78" s="8">
        <v>11.604999999999999</v>
      </c>
      <c r="H78" s="8">
        <v>11.605</v>
      </c>
      <c r="I78" s="8">
        <v>450.6940000000001</v>
      </c>
      <c r="J78" s="8">
        <v>433.39799999999997</v>
      </c>
      <c r="K78" s="8">
        <v>0</v>
      </c>
      <c r="L78" s="8">
        <v>1.81</v>
      </c>
      <c r="M78" s="8">
        <v>1334.526</v>
      </c>
      <c r="N78" s="43">
        <v>0</v>
      </c>
      <c r="O78" s="10">
        <v>0</v>
      </c>
      <c r="P78" s="44">
        <v>30.31</v>
      </c>
    </row>
    <row r="79" spans="1:16" ht="12.75">
      <c r="A79" s="30" t="s">
        <v>69</v>
      </c>
      <c r="B79" s="43">
        <v>380.1</v>
      </c>
      <c r="C79" s="8">
        <v>380.1</v>
      </c>
      <c r="D79" s="10">
        <v>191.00000000000017</v>
      </c>
      <c r="E79" s="56">
        <v>349.90000000000003</v>
      </c>
      <c r="F79" s="8">
        <v>349.90000000000003</v>
      </c>
      <c r="G79" s="8">
        <v>13.8</v>
      </c>
      <c r="H79" s="8">
        <v>13.8</v>
      </c>
      <c r="I79" s="8">
        <v>335</v>
      </c>
      <c r="J79" s="8">
        <v>190.99999999999994</v>
      </c>
      <c r="K79" s="8">
        <v>1.1</v>
      </c>
      <c r="L79" s="8">
        <v>0</v>
      </c>
      <c r="M79" s="8">
        <v>0</v>
      </c>
      <c r="N79" s="43">
        <v>0.9</v>
      </c>
      <c r="O79" s="10">
        <v>0</v>
      </c>
      <c r="P79" s="44">
        <v>30.199999999999996</v>
      </c>
    </row>
    <row r="80" spans="1:16" ht="12.75">
      <c r="A80" s="31" t="s">
        <v>70</v>
      </c>
      <c r="B80" s="43">
        <v>912.065</v>
      </c>
      <c r="C80" s="8">
        <v>912.065</v>
      </c>
      <c r="D80" s="10">
        <v>231.28999999999996</v>
      </c>
      <c r="E80" s="56">
        <v>853.565</v>
      </c>
      <c r="F80" s="8">
        <v>853.565</v>
      </c>
      <c r="G80" s="8">
        <v>201.46400000000003</v>
      </c>
      <c r="H80" s="8">
        <v>201.46400000000003</v>
      </c>
      <c r="I80" s="8">
        <v>632.565</v>
      </c>
      <c r="J80" s="8">
        <v>540.9799999999999</v>
      </c>
      <c r="K80" s="8">
        <v>0</v>
      </c>
      <c r="L80" s="8">
        <v>19.535999999999998</v>
      </c>
      <c r="M80" s="8">
        <v>0</v>
      </c>
      <c r="N80" s="43">
        <v>0.08</v>
      </c>
      <c r="O80" s="10">
        <v>0.08</v>
      </c>
      <c r="P80" s="44">
        <v>58.5</v>
      </c>
    </row>
    <row r="81" spans="1:16" ht="12.75">
      <c r="A81" s="30" t="s">
        <v>66</v>
      </c>
      <c r="B81" s="43">
        <v>815.5129999999999</v>
      </c>
      <c r="C81" s="8">
        <v>815.5129999999999</v>
      </c>
      <c r="D81" s="10">
        <v>305.2750000000001</v>
      </c>
      <c r="E81" s="56">
        <v>649.5629999999999</v>
      </c>
      <c r="F81" s="8">
        <v>649.5629999999999</v>
      </c>
      <c r="G81" s="8">
        <v>17.692999999999998</v>
      </c>
      <c r="H81" s="8">
        <v>17.693</v>
      </c>
      <c r="I81" s="8">
        <v>628.5969999999999</v>
      </c>
      <c r="J81" s="8">
        <v>384.38</v>
      </c>
      <c r="K81" s="8">
        <v>3.273</v>
      </c>
      <c r="L81" s="8">
        <v>0</v>
      </c>
      <c r="M81" s="8">
        <v>0</v>
      </c>
      <c r="N81" s="43">
        <v>0</v>
      </c>
      <c r="O81" s="10">
        <v>0</v>
      </c>
      <c r="P81" s="44">
        <v>165.95</v>
      </c>
    </row>
    <row r="82" spans="1:16" ht="12.75">
      <c r="A82" s="30" t="s">
        <v>67</v>
      </c>
      <c r="B82" s="43">
        <v>1310.1919999999998</v>
      </c>
      <c r="C82" s="8">
        <v>1310.1919999999998</v>
      </c>
      <c r="D82" s="10">
        <v>399.0509999999997</v>
      </c>
      <c r="E82" s="56">
        <v>1019.9839999999997</v>
      </c>
      <c r="F82" s="8">
        <v>1019.9839999999997</v>
      </c>
      <c r="G82" s="8">
        <v>114.815</v>
      </c>
      <c r="H82" s="8">
        <v>114.81499999999998</v>
      </c>
      <c r="I82" s="8">
        <v>902.3779999999997</v>
      </c>
      <c r="J82" s="8">
        <v>690.4610000000002</v>
      </c>
      <c r="K82" s="8">
        <v>2.791</v>
      </c>
      <c r="L82" s="8">
        <v>0</v>
      </c>
      <c r="M82" s="8">
        <v>0</v>
      </c>
      <c r="N82" s="43">
        <v>5</v>
      </c>
      <c r="O82" s="10">
        <v>5</v>
      </c>
      <c r="P82" s="44">
        <v>290.208</v>
      </c>
    </row>
    <row r="83" spans="1:16" ht="12.75">
      <c r="A83" s="30" t="s">
        <v>34</v>
      </c>
      <c r="B83" s="43">
        <v>8740.534000000001</v>
      </c>
      <c r="C83" s="8">
        <v>2467.238000000001</v>
      </c>
      <c r="D83" s="10">
        <v>161.0799999999997</v>
      </c>
      <c r="E83" s="56">
        <v>8698.018000000002</v>
      </c>
      <c r="F83" s="8">
        <v>2424.722000000001</v>
      </c>
      <c r="G83" s="8">
        <v>39.459</v>
      </c>
      <c r="H83" s="8">
        <v>39.45900000000001</v>
      </c>
      <c r="I83" s="8">
        <v>2334.2390000000005</v>
      </c>
      <c r="J83" s="8">
        <v>1968.7450000000001</v>
      </c>
      <c r="K83" s="8">
        <v>12.410000000000002</v>
      </c>
      <c r="L83" s="8">
        <v>54.31</v>
      </c>
      <c r="M83" s="8">
        <v>6257.6</v>
      </c>
      <c r="N83" s="43">
        <v>0</v>
      </c>
      <c r="O83" s="10">
        <v>0</v>
      </c>
      <c r="P83" s="44">
        <v>42.516</v>
      </c>
    </row>
    <row r="84" spans="1:16" ht="13.5" thickBot="1">
      <c r="A84" s="30" t="s">
        <v>35</v>
      </c>
      <c r="B84" s="53">
        <v>36817.704000000005</v>
      </c>
      <c r="C84" s="14">
        <v>32145.424000000003</v>
      </c>
      <c r="D84" s="21">
        <v>14022.859</v>
      </c>
      <c r="E84" s="57">
        <v>32440.332000000006</v>
      </c>
      <c r="F84" s="14">
        <v>27768.052000000003</v>
      </c>
      <c r="G84" s="14">
        <v>1434.221</v>
      </c>
      <c r="H84" s="14">
        <v>602.3409999999999</v>
      </c>
      <c r="I84" s="14">
        <v>27161.711000000003</v>
      </c>
      <c r="J84" s="14">
        <v>18996.473</v>
      </c>
      <c r="K84" s="14">
        <v>3734</v>
      </c>
      <c r="L84" s="14">
        <v>0</v>
      </c>
      <c r="M84" s="14">
        <v>110.4</v>
      </c>
      <c r="N84" s="64">
        <v>561.24</v>
      </c>
      <c r="O84" s="65">
        <v>2.39</v>
      </c>
      <c r="P84" s="54">
        <v>4377.372</v>
      </c>
    </row>
    <row r="85" spans="1:16" ht="13.5" thickBot="1">
      <c r="A85" s="3" t="s">
        <v>12</v>
      </c>
      <c r="B85" s="47">
        <f aca="true" t="shared" si="9" ref="B85:O85">SUM(B77:B84)</f>
        <v>215023.61200000005</v>
      </c>
      <c r="C85" s="24">
        <f t="shared" si="9"/>
        <v>39730.97</v>
      </c>
      <c r="D85" s="22">
        <f t="shared" si="9"/>
        <v>15473.02</v>
      </c>
      <c r="E85" s="47">
        <f t="shared" si="9"/>
        <v>210008.62600000002</v>
      </c>
      <c r="F85" s="24">
        <f t="shared" si="9"/>
        <v>34715.984000000004</v>
      </c>
      <c r="G85" s="24">
        <f t="shared" si="9"/>
        <v>1878.7150000000001</v>
      </c>
      <c r="H85" s="24">
        <f t="shared" si="9"/>
        <v>1046.835</v>
      </c>
      <c r="I85" s="24">
        <f t="shared" si="9"/>
        <v>33551.33800000005</v>
      </c>
      <c r="J85" s="24">
        <f t="shared" si="9"/>
        <v>23929.717000000004</v>
      </c>
      <c r="K85" s="24">
        <f t="shared" si="9"/>
        <v>163195.34399999998</v>
      </c>
      <c r="L85" s="24">
        <f t="shared" si="9"/>
        <v>392.703</v>
      </c>
      <c r="M85" s="24">
        <f t="shared" si="9"/>
        <v>10990.526</v>
      </c>
      <c r="N85" s="47">
        <f t="shared" si="9"/>
        <v>567.22</v>
      </c>
      <c r="O85" s="24">
        <f t="shared" si="9"/>
        <v>7.470000000000001</v>
      </c>
      <c r="P85" s="52">
        <f>SUM(P77:P84)</f>
        <v>5014.986</v>
      </c>
    </row>
    <row r="86" spans="1:18" ht="13.5" thickBot="1">
      <c r="A86" s="3" t="s">
        <v>80</v>
      </c>
      <c r="B86" s="58">
        <f aca="true" t="shared" si="10" ref="B86:O86">B12+B22+B31+B38+B46+B61+B67+B75+B85+B55</f>
        <v>2828883.839</v>
      </c>
      <c r="C86" s="25">
        <f t="shared" si="10"/>
        <v>139554.378</v>
      </c>
      <c r="D86" s="23">
        <f>D12+D22+D31+D38+D46+D61+D67+D75+D85+D55</f>
        <v>45085.667</v>
      </c>
      <c r="E86" s="58">
        <f t="shared" si="10"/>
        <v>2802181.4699999993</v>
      </c>
      <c r="F86" s="25">
        <f>F12+F22+F31+F38+F46+F61+F67+F75+F85+F55</f>
        <v>113270.59600000002</v>
      </c>
      <c r="G86" s="25">
        <f t="shared" si="10"/>
        <v>42746.72</v>
      </c>
      <c r="H86" s="25">
        <f t="shared" si="10"/>
        <v>13725.347000000002</v>
      </c>
      <c r="I86" s="25">
        <f t="shared" si="10"/>
        <v>97040.39799999996</v>
      </c>
      <c r="J86" s="25">
        <f>J12+J22+J31+J38+J46+J61+J67+J75+J85+J55</f>
        <v>65430.41100000001</v>
      </c>
      <c r="K86" s="25">
        <f t="shared" si="10"/>
        <v>2604199.4949999996</v>
      </c>
      <c r="L86" s="25">
        <f t="shared" si="10"/>
        <v>3368.3710000000005</v>
      </c>
      <c r="M86" s="25">
        <f t="shared" si="10"/>
        <v>54826.486</v>
      </c>
      <c r="N86" s="58">
        <f t="shared" si="10"/>
        <v>285119.55499999993</v>
      </c>
      <c r="O86" s="25">
        <f t="shared" si="10"/>
        <v>234272.092</v>
      </c>
      <c r="P86" s="72">
        <f>P12+P22+P31+P38+P46+P61+P67+P75+P85+P55</f>
        <v>26702.369</v>
      </c>
      <c r="Q86" s="34"/>
      <c r="R86" s="34"/>
    </row>
    <row r="87" spans="2:18" ht="12.75">
      <c r="B87" s="69"/>
      <c r="C87" s="71"/>
      <c r="D87" s="69"/>
      <c r="E87" s="68"/>
      <c r="F87" s="68"/>
      <c r="G87" s="70"/>
      <c r="H87" s="68"/>
      <c r="I87" s="69"/>
      <c r="P87" s="68"/>
      <c r="Q87" s="63"/>
      <c r="R87" s="63"/>
    </row>
    <row r="88" ht="12.75">
      <c r="G88" s="35"/>
    </row>
    <row r="89" ht="12.75">
      <c r="H89" s="35"/>
    </row>
    <row r="90" ht="12.75">
      <c r="H90" s="35"/>
    </row>
    <row r="92" ht="12.75">
      <c r="D92" s="7" t="s">
        <v>77</v>
      </c>
    </row>
  </sheetData>
  <sheetProtection/>
  <mergeCells count="28">
    <mergeCell ref="A6:P6"/>
    <mergeCell ref="A76:P76"/>
    <mergeCell ref="A32:P32"/>
    <mergeCell ref="A39:P39"/>
    <mergeCell ref="A47:P47"/>
    <mergeCell ref="A56:P56"/>
    <mergeCell ref="A62:P62"/>
    <mergeCell ref="A68:P68"/>
    <mergeCell ref="A23:P23"/>
    <mergeCell ref="A13:P13"/>
    <mergeCell ref="A1:P1"/>
    <mergeCell ref="B2:D2"/>
    <mergeCell ref="E2:M2"/>
    <mergeCell ref="N2:O2"/>
    <mergeCell ref="P2:P4"/>
    <mergeCell ref="F3:F4"/>
    <mergeCell ref="G3:H3"/>
    <mergeCell ref="I3:J3"/>
    <mergeCell ref="K3:K4"/>
    <mergeCell ref="A3:A4"/>
    <mergeCell ref="B3:B4"/>
    <mergeCell ref="C3:C4"/>
    <mergeCell ref="D3:D4"/>
    <mergeCell ref="O3:O4"/>
    <mergeCell ref="E3:E4"/>
    <mergeCell ref="L3:L4"/>
    <mergeCell ref="N3:N4"/>
    <mergeCell ref="M3:M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Kulvičienė</cp:lastModifiedBy>
  <dcterms:created xsi:type="dcterms:W3CDTF">2008-04-03T11:37:07Z</dcterms:created>
  <dcterms:modified xsi:type="dcterms:W3CDTF">2015-11-09T12:19:58Z</dcterms:modified>
  <cp:category/>
  <cp:version/>
  <cp:contentType/>
  <cp:contentStatus/>
</cp:coreProperties>
</file>